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통계\주민등록인구통계\"/>
    </mc:Choice>
  </mc:AlternateContent>
  <bookViews>
    <workbookView xWindow="-15" yWindow="6735" windowWidth="28830" windowHeight="6555" tabRatio="832"/>
  </bookViews>
  <sheets>
    <sheet name="1 구별세대 및 인구" sheetId="5" r:id="rId1"/>
    <sheet name="2_2 중구" sheetId="23168" r:id="rId2"/>
    <sheet name="3 구별연령별인구" sheetId="23128" r:id="rId3"/>
    <sheet name="4_2 중구" sheetId="23186" r:id="rId4"/>
    <sheet name="5 연령별외국인" sheetId="270" r:id="rId5"/>
    <sheet name="6 국적별외국인" sheetId="23178" r:id="rId6"/>
  </sheets>
  <definedNames>
    <definedName name="_xlnm._FilterDatabase" localSheetId="2" hidden="1">'3 구별연령별인구'!$A$6:$Z$126</definedName>
    <definedName name="_xlnm._FilterDatabase" localSheetId="5" hidden="1">'6 국적별외국인'!$A$5:$J$5</definedName>
    <definedName name="_xlnm.Print_Area" localSheetId="5">'6 국적별외국인'!#REF!</definedName>
    <definedName name="_xlnm.Print_Titles" localSheetId="3">'4_2 중구'!$A:$A,'4_2 중구'!$3:$5</definedName>
  </definedNames>
  <calcPr calcId="152511"/>
</workbook>
</file>

<file path=xl/calcChain.xml><?xml version="1.0" encoding="utf-8"?>
<calcChain xmlns="http://schemas.openxmlformats.org/spreadsheetml/2006/main">
  <c r="B8" i="23168" l="1"/>
  <c r="E121" i="23186"/>
  <c r="G121" i="23186"/>
  <c r="H121" i="23186"/>
  <c r="I121" i="23186"/>
  <c r="J121" i="23186"/>
  <c r="K121" i="23186"/>
  <c r="L121" i="23186"/>
  <c r="M121" i="23186"/>
  <c r="N121" i="23186"/>
  <c r="O121" i="23186"/>
  <c r="P121" i="23186"/>
  <c r="Q121" i="23186"/>
  <c r="R121" i="23186"/>
  <c r="S121" i="23186"/>
  <c r="T121" i="23186"/>
  <c r="U121" i="23186"/>
  <c r="V121" i="23186"/>
  <c r="W121" i="23186"/>
  <c r="X121" i="23186"/>
  <c r="Y121" i="23186"/>
  <c r="Z121" i="23186"/>
  <c r="AA121" i="23186"/>
  <c r="AB121" i="23186"/>
  <c r="AC121" i="23186"/>
  <c r="AD121" i="23186"/>
  <c r="AE121" i="23186"/>
  <c r="AF121" i="23186"/>
  <c r="AG121" i="23186"/>
  <c r="AH121" i="23186"/>
  <c r="AI121" i="23186"/>
  <c r="AJ121" i="23186"/>
  <c r="AK121" i="23186"/>
  <c r="AL121" i="23186"/>
  <c r="AM121" i="23186"/>
  <c r="AN121" i="23186"/>
  <c r="AO121" i="23186"/>
  <c r="AP121" i="23186"/>
  <c r="AQ121" i="23186"/>
  <c r="AR121" i="23186"/>
  <c r="AS121" i="23186"/>
  <c r="AT121" i="23186"/>
  <c r="AU121" i="23186"/>
  <c r="AV121" i="23186"/>
  <c r="AW121" i="23186"/>
  <c r="AX121" i="23186"/>
  <c r="AY121" i="23186"/>
  <c r="AZ121" i="23186"/>
  <c r="BA121" i="23186"/>
  <c r="BB121" i="23186"/>
  <c r="G115" i="23186"/>
  <c r="H115" i="23186"/>
  <c r="I115" i="23186"/>
  <c r="J115" i="23186"/>
  <c r="K115" i="23186"/>
  <c r="L115" i="23186"/>
  <c r="M115" i="23186"/>
  <c r="N115" i="23186"/>
  <c r="O115" i="23186"/>
  <c r="P115" i="23186"/>
  <c r="Q115" i="23186"/>
  <c r="R115" i="23186"/>
  <c r="S115" i="23186"/>
  <c r="T115" i="23186"/>
  <c r="U115" i="23186"/>
  <c r="V115" i="23186"/>
  <c r="W115" i="23186"/>
  <c r="X115" i="23186"/>
  <c r="Y115" i="23186"/>
  <c r="Z115" i="23186"/>
  <c r="AA115" i="23186"/>
  <c r="AB115" i="23186"/>
  <c r="AC115" i="23186"/>
  <c r="AD115" i="23186"/>
  <c r="AE115" i="23186"/>
  <c r="AF115" i="23186"/>
  <c r="AG115" i="23186"/>
  <c r="AH115" i="23186"/>
  <c r="AI115" i="23186"/>
  <c r="AJ115" i="23186"/>
  <c r="AK115" i="23186"/>
  <c r="AL115" i="23186"/>
  <c r="AM115" i="23186"/>
  <c r="AN115" i="23186"/>
  <c r="AO115" i="23186"/>
  <c r="AP115" i="23186"/>
  <c r="AQ115" i="23186"/>
  <c r="AR115" i="23186"/>
  <c r="AS115" i="23186"/>
  <c r="AT115" i="23186"/>
  <c r="AU115" i="23186"/>
  <c r="AV115" i="23186"/>
  <c r="AW115" i="23186"/>
  <c r="AX115" i="23186"/>
  <c r="AY115" i="23186"/>
  <c r="AZ115" i="23186"/>
  <c r="BA115" i="23186"/>
  <c r="BB115" i="23186"/>
  <c r="BC115" i="23186"/>
  <c r="G109" i="23186"/>
  <c r="I109" i="23186"/>
  <c r="J109" i="23186"/>
  <c r="L109" i="23186"/>
  <c r="M109" i="23186"/>
  <c r="O109" i="23186"/>
  <c r="P109" i="23186"/>
  <c r="R109" i="23186"/>
  <c r="S109" i="23186"/>
  <c r="U109" i="23186"/>
  <c r="V109" i="23186"/>
  <c r="X109" i="23186"/>
  <c r="Y109" i="23186"/>
  <c r="AA109" i="23186"/>
  <c r="AB109" i="23186"/>
  <c r="AD109" i="23186"/>
  <c r="AE109" i="23186"/>
  <c r="AG109" i="23186"/>
  <c r="AH109" i="23186"/>
  <c r="AJ109" i="23186"/>
  <c r="AK109" i="23186"/>
  <c r="AM109" i="23186"/>
  <c r="AN109" i="23186"/>
  <c r="AP109" i="23186"/>
  <c r="AQ109" i="23186"/>
  <c r="AS109" i="23186"/>
  <c r="AT109" i="23186"/>
  <c r="AV109" i="23186"/>
  <c r="AW109" i="23186"/>
  <c r="AY109" i="23186"/>
  <c r="AZ109" i="23186"/>
  <c r="BB109" i="23186"/>
  <c r="BC109" i="23186"/>
  <c r="G103" i="23186"/>
  <c r="I103" i="23186"/>
  <c r="J103" i="23186"/>
  <c r="L103" i="23186"/>
  <c r="M103" i="23186"/>
  <c r="O103" i="23186"/>
  <c r="P103" i="23186"/>
  <c r="R103" i="23186"/>
  <c r="S103" i="23186"/>
  <c r="U103" i="23186"/>
  <c r="V103" i="23186"/>
  <c r="X103" i="23186"/>
  <c r="Y103" i="23186"/>
  <c r="AA103" i="23186"/>
  <c r="AB103" i="23186"/>
  <c r="AD103" i="23186"/>
  <c r="AE103" i="23186"/>
  <c r="AG103" i="23186"/>
  <c r="AH103" i="23186"/>
  <c r="AJ103" i="23186"/>
  <c r="AK103" i="23186"/>
  <c r="AM103" i="23186"/>
  <c r="AN103" i="23186"/>
  <c r="AP103" i="23186"/>
  <c r="AQ103" i="23186"/>
  <c r="AS103" i="23186"/>
  <c r="AT103" i="23186"/>
  <c r="AV103" i="23186"/>
  <c r="AW103" i="23186"/>
  <c r="AY103" i="23186"/>
  <c r="AZ103" i="23186"/>
  <c r="G97" i="23186"/>
  <c r="I97" i="23186"/>
  <c r="J97" i="23186"/>
  <c r="L97" i="23186"/>
  <c r="M97" i="23186"/>
  <c r="O97" i="23186"/>
  <c r="P97" i="23186"/>
  <c r="R97" i="23186"/>
  <c r="S97" i="23186"/>
  <c r="U97" i="23186"/>
  <c r="V97" i="23186"/>
  <c r="X97" i="23186"/>
  <c r="Y97" i="23186"/>
  <c r="AA97" i="23186"/>
  <c r="AB97" i="23186"/>
  <c r="AD97" i="23186"/>
  <c r="AE97" i="23186"/>
  <c r="AG97" i="23186"/>
  <c r="AH97" i="23186"/>
  <c r="AJ97" i="23186"/>
  <c r="AK97" i="23186"/>
  <c r="AM97" i="23186"/>
  <c r="AN97" i="23186"/>
  <c r="AP97" i="23186"/>
  <c r="AQ97" i="23186"/>
  <c r="G91" i="23186"/>
  <c r="I91" i="23186"/>
  <c r="J91" i="23186"/>
  <c r="L91" i="23186"/>
  <c r="M91" i="23186"/>
  <c r="O91" i="23186"/>
  <c r="P91" i="23186"/>
  <c r="R91" i="23186"/>
  <c r="S91" i="23186"/>
  <c r="U91" i="23186"/>
  <c r="V91" i="23186"/>
  <c r="X91" i="23186"/>
  <c r="Y91" i="23186"/>
  <c r="AA91" i="23186"/>
  <c r="AB91" i="23186"/>
  <c r="AD91" i="23186"/>
  <c r="AE91" i="23186"/>
  <c r="AG91" i="23186"/>
  <c r="AH91" i="23186"/>
  <c r="AJ91" i="23186"/>
  <c r="AK91" i="23186"/>
  <c r="AM91" i="23186"/>
  <c r="AN91" i="23186"/>
  <c r="AP91" i="23186"/>
  <c r="AQ91" i="23186"/>
  <c r="AS91" i="23186"/>
  <c r="AT91" i="23186"/>
  <c r="AV91" i="23186"/>
  <c r="AW91" i="23186"/>
  <c r="AY91" i="23186"/>
  <c r="AZ91" i="23186"/>
  <c r="BB91" i="23186"/>
  <c r="BC91" i="23186"/>
  <c r="G85" i="23186"/>
  <c r="I85" i="23186"/>
  <c r="J85" i="23186"/>
  <c r="L85" i="23186"/>
  <c r="M85" i="23186"/>
  <c r="O85" i="23186"/>
  <c r="P85" i="23186"/>
  <c r="R85" i="23186"/>
  <c r="S85" i="23186"/>
  <c r="U85" i="23186"/>
  <c r="V85" i="23186"/>
  <c r="X85" i="23186"/>
  <c r="Y85" i="23186"/>
  <c r="AA85" i="23186"/>
  <c r="AB85" i="23186"/>
  <c r="AD85" i="23186"/>
  <c r="AE85" i="23186"/>
  <c r="AG85" i="23186"/>
  <c r="AH85" i="23186"/>
  <c r="AJ85" i="23186"/>
  <c r="AK85" i="23186"/>
  <c r="AM85" i="23186"/>
  <c r="AN85" i="23186"/>
  <c r="AP85" i="23186"/>
  <c r="AQ85" i="23186"/>
  <c r="AS85" i="23186"/>
  <c r="AT85" i="23186"/>
  <c r="AV85" i="23186"/>
  <c r="AW85" i="23186"/>
  <c r="AY85" i="23186"/>
  <c r="AZ85" i="23186"/>
  <c r="BB85" i="23186"/>
  <c r="BC85" i="23186"/>
  <c r="G79" i="23186"/>
  <c r="I79" i="23186"/>
  <c r="J79" i="23186"/>
  <c r="L79" i="23186"/>
  <c r="M79" i="23186"/>
  <c r="O79" i="23186"/>
  <c r="P79" i="23186"/>
  <c r="R79" i="23186"/>
  <c r="S79" i="23186"/>
  <c r="U79" i="23186"/>
  <c r="V79" i="23186"/>
  <c r="X79" i="23186"/>
  <c r="Y79" i="23186"/>
  <c r="AA79" i="23186"/>
  <c r="AB79" i="23186"/>
  <c r="AD79" i="23186"/>
  <c r="AE79" i="23186"/>
  <c r="AG79" i="23186"/>
  <c r="AH79" i="23186"/>
  <c r="AJ79" i="23186"/>
  <c r="AK79" i="23186"/>
  <c r="AM79" i="23186"/>
  <c r="AN79" i="23186"/>
  <c r="AP79" i="23186"/>
  <c r="AQ79" i="23186"/>
  <c r="AS79" i="23186"/>
  <c r="AT79" i="23186"/>
  <c r="AV79" i="23186"/>
  <c r="AW79" i="23186"/>
  <c r="AY79" i="23186"/>
  <c r="AZ79" i="23186"/>
  <c r="BB79" i="23186"/>
  <c r="BC79" i="23186"/>
  <c r="G73" i="23186"/>
  <c r="I73" i="23186"/>
  <c r="J73" i="23186"/>
  <c r="L73" i="23186"/>
  <c r="M73" i="23186"/>
  <c r="O73" i="23186"/>
  <c r="P73" i="23186"/>
  <c r="R73" i="23186"/>
  <c r="S73" i="23186"/>
  <c r="U73" i="23186"/>
  <c r="V73" i="23186"/>
  <c r="X73" i="23186"/>
  <c r="Y73" i="23186"/>
  <c r="AA73" i="23186"/>
  <c r="AB73" i="23186"/>
  <c r="AD73" i="23186"/>
  <c r="AE73" i="23186"/>
  <c r="AG73" i="23186"/>
  <c r="AH73" i="23186"/>
  <c r="AJ73" i="23186"/>
  <c r="AK73" i="23186"/>
  <c r="AM73" i="23186"/>
  <c r="AN73" i="23186"/>
  <c r="AP73" i="23186"/>
  <c r="AQ73" i="23186"/>
  <c r="AS73" i="23186"/>
  <c r="AT73" i="23186"/>
  <c r="AV73" i="23186"/>
  <c r="AW73" i="23186"/>
  <c r="AY73" i="23186"/>
  <c r="AZ73" i="23186"/>
  <c r="BB73" i="23186"/>
  <c r="BC73" i="23186"/>
  <c r="G67" i="23186"/>
  <c r="I67" i="23186"/>
  <c r="J67" i="23186"/>
  <c r="L67" i="23186"/>
  <c r="M67" i="23186"/>
  <c r="O67" i="23186"/>
  <c r="P67" i="23186"/>
  <c r="R67" i="23186"/>
  <c r="S67" i="23186"/>
  <c r="U67" i="23186"/>
  <c r="V67" i="23186"/>
  <c r="X67" i="23186"/>
  <c r="Y67" i="23186"/>
  <c r="Z67" i="23186"/>
  <c r="AA67" i="23186"/>
  <c r="AB67" i="23186"/>
  <c r="AD67" i="23186"/>
  <c r="AE67" i="23186"/>
  <c r="AG67" i="23186"/>
  <c r="AH67" i="23186"/>
  <c r="AJ67" i="23186"/>
  <c r="AK67" i="23186"/>
  <c r="AM67" i="23186"/>
  <c r="AN67" i="23186"/>
  <c r="AP67" i="23186"/>
  <c r="AQ67" i="23186"/>
  <c r="AS67" i="23186"/>
  <c r="AT67" i="23186"/>
  <c r="AV67" i="23186"/>
  <c r="AW67" i="23186"/>
  <c r="AY67" i="23186"/>
  <c r="AZ67" i="23186"/>
  <c r="BB67" i="23186"/>
  <c r="BC67" i="23186"/>
  <c r="G61" i="23186"/>
  <c r="E61" i="23186" s="1"/>
  <c r="I61" i="23186"/>
  <c r="J61" i="23186"/>
  <c r="L61" i="23186"/>
  <c r="M61" i="23186"/>
  <c r="O61" i="23186"/>
  <c r="P61" i="23186"/>
  <c r="R61" i="23186"/>
  <c r="S61" i="23186"/>
  <c r="U61" i="23186"/>
  <c r="V61" i="23186"/>
  <c r="X61" i="23186"/>
  <c r="Y61" i="23186"/>
  <c r="AA61" i="23186"/>
  <c r="AB61" i="23186"/>
  <c r="AC61" i="23186"/>
  <c r="AD61" i="23186"/>
  <c r="AE61" i="23186"/>
  <c r="AG61" i="23186"/>
  <c r="AH61" i="23186"/>
  <c r="AJ61" i="23186"/>
  <c r="AK61" i="23186"/>
  <c r="AM61" i="23186"/>
  <c r="AN61" i="23186"/>
  <c r="AP61" i="23186"/>
  <c r="AQ61" i="23186"/>
  <c r="AS61" i="23186"/>
  <c r="AT61" i="23186"/>
  <c r="AV61" i="23186"/>
  <c r="AW61" i="23186"/>
  <c r="AY61" i="23186"/>
  <c r="AZ61" i="23186"/>
  <c r="BB61" i="23186"/>
  <c r="BC61" i="23186"/>
  <c r="G55" i="23186"/>
  <c r="I55" i="23186"/>
  <c r="J55" i="23186"/>
  <c r="L55" i="23186"/>
  <c r="M55" i="23186"/>
  <c r="O55" i="23186"/>
  <c r="P55" i="23186"/>
  <c r="R55" i="23186"/>
  <c r="S55" i="23186"/>
  <c r="U55" i="23186"/>
  <c r="V55" i="23186"/>
  <c r="X55" i="23186"/>
  <c r="Y55" i="23186"/>
  <c r="AA55" i="23186"/>
  <c r="AB55" i="23186"/>
  <c r="AD55" i="23186"/>
  <c r="AE55" i="23186"/>
  <c r="AG55" i="23186"/>
  <c r="AH55" i="23186"/>
  <c r="AJ55" i="23186"/>
  <c r="AK55" i="23186"/>
  <c r="AM55" i="23186"/>
  <c r="AN55" i="23186"/>
  <c r="AP55" i="23186"/>
  <c r="AQ55" i="23186"/>
  <c r="AS55" i="23186"/>
  <c r="AT55" i="23186"/>
  <c r="AV55" i="23186"/>
  <c r="AW55" i="23186"/>
  <c r="AY55" i="23186"/>
  <c r="G49" i="23186"/>
  <c r="I49" i="23186"/>
  <c r="J49" i="23186"/>
  <c r="L49" i="23186"/>
  <c r="M49" i="23186"/>
  <c r="O49" i="23186"/>
  <c r="P49" i="23186"/>
  <c r="R49" i="23186"/>
  <c r="S49" i="23186"/>
  <c r="U49" i="23186"/>
  <c r="V49" i="23186"/>
  <c r="X49" i="23186"/>
  <c r="Y49" i="23186"/>
  <c r="AA49" i="23186"/>
  <c r="AB49" i="23186"/>
  <c r="AD49" i="23186"/>
  <c r="AE49" i="23186"/>
  <c r="AG49" i="23186"/>
  <c r="AH49" i="23186"/>
  <c r="AJ49" i="23186"/>
  <c r="AK49" i="23186"/>
  <c r="AM49" i="23186"/>
  <c r="AN49" i="23186"/>
  <c r="AP49" i="23186"/>
  <c r="AQ49" i="23186"/>
  <c r="AS49" i="23186"/>
  <c r="AT49" i="23186"/>
  <c r="AU49" i="23186"/>
  <c r="AV49" i="23186"/>
  <c r="AW49" i="23186"/>
  <c r="AY49" i="23186"/>
  <c r="AZ49" i="23186"/>
  <c r="BB49" i="23186"/>
  <c r="BC49" i="23186"/>
  <c r="G43" i="23186"/>
  <c r="I43" i="23186"/>
  <c r="J43" i="23186"/>
  <c r="L43" i="23186"/>
  <c r="M43" i="23186"/>
  <c r="N43" i="23186"/>
  <c r="O43" i="23186"/>
  <c r="P43" i="23186"/>
  <c r="R43" i="23186"/>
  <c r="S43" i="23186"/>
  <c r="U43" i="23186"/>
  <c r="V43" i="23186"/>
  <c r="X43" i="23186"/>
  <c r="Y43" i="23186"/>
  <c r="AA43" i="23186"/>
  <c r="AB43" i="23186"/>
  <c r="AD43" i="23186"/>
  <c r="AE43" i="23186"/>
  <c r="AG43" i="23186"/>
  <c r="AH43" i="23186"/>
  <c r="AJ43" i="23186"/>
  <c r="AK43" i="23186"/>
  <c r="AM43" i="23186"/>
  <c r="AN43" i="23186"/>
  <c r="AP43" i="23186"/>
  <c r="AQ43" i="23186"/>
  <c r="AS43" i="23186"/>
  <c r="AT43" i="23186"/>
  <c r="AV43" i="23186"/>
  <c r="AW43" i="23186"/>
  <c r="AY43" i="23186"/>
  <c r="AZ43" i="23186"/>
  <c r="BB43" i="23186"/>
  <c r="BC43" i="23186"/>
  <c r="F43" i="23186"/>
  <c r="E44" i="23186"/>
  <c r="E45" i="23186"/>
  <c r="E46" i="23186"/>
  <c r="E47" i="23186"/>
  <c r="E48" i="23186"/>
  <c r="E49" i="23186"/>
  <c r="E50" i="23186"/>
  <c r="E51" i="23186"/>
  <c r="E52" i="23186"/>
  <c r="E53" i="23186"/>
  <c r="E54" i="23186"/>
  <c r="E56" i="23186"/>
  <c r="E57" i="23186"/>
  <c r="E58" i="23186"/>
  <c r="E59" i="23186"/>
  <c r="E60" i="23186"/>
  <c r="E62" i="23186"/>
  <c r="E63" i="23186"/>
  <c r="E64" i="23186"/>
  <c r="E65" i="23186"/>
  <c r="E66" i="23186"/>
  <c r="E68" i="23186"/>
  <c r="E69" i="23186"/>
  <c r="E70" i="23186"/>
  <c r="E71" i="23186"/>
  <c r="E72" i="23186"/>
  <c r="E74" i="23186"/>
  <c r="E75" i="23186"/>
  <c r="E76" i="23186"/>
  <c r="E77" i="23186"/>
  <c r="E78" i="23186"/>
  <c r="E80" i="23186"/>
  <c r="E81" i="23186"/>
  <c r="E82" i="23186"/>
  <c r="E83" i="23186"/>
  <c r="E84" i="23186"/>
  <c r="E85" i="23186"/>
  <c r="E86" i="23186"/>
  <c r="E87" i="23186"/>
  <c r="E88" i="23186"/>
  <c r="E89" i="23186"/>
  <c r="E90" i="23186"/>
  <c r="E91" i="23186"/>
  <c r="E92" i="23186"/>
  <c r="E93" i="23186"/>
  <c r="E94" i="23186"/>
  <c r="E95" i="23186"/>
  <c r="E96" i="23186"/>
  <c r="E98" i="23186"/>
  <c r="E99" i="23186"/>
  <c r="E100" i="23186"/>
  <c r="E101" i="23186"/>
  <c r="E102" i="23186"/>
  <c r="E104" i="23186"/>
  <c r="E105" i="23186"/>
  <c r="E106" i="23186"/>
  <c r="E107" i="23186"/>
  <c r="E108" i="23186"/>
  <c r="E109" i="23186"/>
  <c r="E110" i="23186"/>
  <c r="E111" i="23186"/>
  <c r="E112" i="23186"/>
  <c r="E113" i="23186"/>
  <c r="E114" i="23186"/>
  <c r="E115" i="23186"/>
  <c r="E116" i="23186"/>
  <c r="E117" i="23186"/>
  <c r="E118" i="23186"/>
  <c r="E119" i="23186"/>
  <c r="E120" i="23186"/>
  <c r="E122" i="23186"/>
  <c r="E123" i="23186"/>
  <c r="E124" i="23186"/>
  <c r="E125" i="23186"/>
  <c r="E126" i="23186"/>
  <c r="E127" i="23186"/>
  <c r="G37" i="23186"/>
  <c r="I37" i="23186"/>
  <c r="J37" i="23186"/>
  <c r="L37" i="23186"/>
  <c r="M37" i="23186"/>
  <c r="N37" i="23186"/>
  <c r="O37" i="23186"/>
  <c r="P37" i="23186"/>
  <c r="R37" i="23186"/>
  <c r="S37" i="23186"/>
  <c r="U37" i="23186"/>
  <c r="V37" i="23186"/>
  <c r="X37" i="23186"/>
  <c r="Y37" i="23186"/>
  <c r="AA37" i="23186"/>
  <c r="AB37" i="23186"/>
  <c r="AD37" i="23186"/>
  <c r="AE37" i="23186"/>
  <c r="AG37" i="23186"/>
  <c r="AH37" i="23186"/>
  <c r="AJ37" i="23186"/>
  <c r="AK37" i="23186"/>
  <c r="AM37" i="23186"/>
  <c r="AN37" i="23186"/>
  <c r="AP37" i="23186"/>
  <c r="AQ37" i="23186"/>
  <c r="AS37" i="23186"/>
  <c r="AT37" i="23186"/>
  <c r="AV37" i="23186"/>
  <c r="AW37" i="23186"/>
  <c r="AY37" i="23186"/>
  <c r="AZ37" i="23186"/>
  <c r="G31" i="23186"/>
  <c r="I31" i="23186"/>
  <c r="J31" i="23186"/>
  <c r="L31" i="23186"/>
  <c r="M31" i="23186"/>
  <c r="O31" i="23186"/>
  <c r="P31" i="23186"/>
  <c r="R31" i="23186"/>
  <c r="S31" i="23186"/>
  <c r="U31" i="23186"/>
  <c r="V31" i="23186"/>
  <c r="X31" i="23186"/>
  <c r="Y31" i="23186"/>
  <c r="AA31" i="23186"/>
  <c r="AB31" i="23186"/>
  <c r="AD31" i="23186"/>
  <c r="AE31" i="23186"/>
  <c r="AG31" i="23186"/>
  <c r="AH31" i="23186"/>
  <c r="AJ31" i="23186"/>
  <c r="AK31" i="23186"/>
  <c r="AM31" i="23186"/>
  <c r="AN31" i="23186"/>
  <c r="AP31" i="23186"/>
  <c r="AQ31" i="23186"/>
  <c r="AS31" i="23186"/>
  <c r="AT31" i="23186"/>
  <c r="AV31" i="23186"/>
  <c r="AW31" i="23186"/>
  <c r="AY31" i="23186"/>
  <c r="AZ31" i="23186"/>
  <c r="BB31" i="23186"/>
  <c r="BC31" i="23186"/>
  <c r="G25" i="23186"/>
  <c r="I25" i="23186"/>
  <c r="J25" i="23186"/>
  <c r="L25" i="23186"/>
  <c r="M25" i="23186"/>
  <c r="O25" i="23186"/>
  <c r="P25" i="23186"/>
  <c r="R25" i="23186"/>
  <c r="S25" i="23186"/>
  <c r="U25" i="23186"/>
  <c r="V25" i="23186"/>
  <c r="X25" i="23186"/>
  <c r="Y25" i="23186"/>
  <c r="AA25" i="23186"/>
  <c r="AB25" i="23186"/>
  <c r="AD25" i="23186"/>
  <c r="AE25" i="23186"/>
  <c r="AG25" i="23186"/>
  <c r="AH25" i="23186"/>
  <c r="AJ25" i="23186"/>
  <c r="AK25" i="23186"/>
  <c r="AM25" i="23186"/>
  <c r="AN25" i="23186"/>
  <c r="AP25" i="23186"/>
  <c r="AQ25" i="23186"/>
  <c r="AS25" i="23186"/>
  <c r="AT25" i="23186"/>
  <c r="AV25" i="23186"/>
  <c r="AW25" i="23186"/>
  <c r="AY25" i="23186"/>
  <c r="AZ25" i="23186"/>
  <c r="BB25" i="23186"/>
  <c r="BC25" i="23186"/>
  <c r="G19" i="23186"/>
  <c r="I19" i="23186"/>
  <c r="J19" i="23186"/>
  <c r="L19" i="23186"/>
  <c r="M19" i="23186"/>
  <c r="O19" i="23186"/>
  <c r="P19" i="23186"/>
  <c r="R19" i="23186"/>
  <c r="S19" i="23186"/>
  <c r="U19" i="23186"/>
  <c r="V19" i="23186"/>
  <c r="X19" i="23186"/>
  <c r="Y19" i="23186"/>
  <c r="AA19" i="23186"/>
  <c r="AB19" i="23186"/>
  <c r="AD19" i="23186"/>
  <c r="AE19" i="23186"/>
  <c r="AG19" i="23186"/>
  <c r="AH19" i="23186"/>
  <c r="AJ19" i="23186"/>
  <c r="AK19" i="23186"/>
  <c r="AM19" i="23186"/>
  <c r="AN19" i="23186"/>
  <c r="AP19" i="23186"/>
  <c r="AQ19" i="23186"/>
  <c r="AS19" i="23186"/>
  <c r="AT19" i="23186"/>
  <c r="AV19" i="23186"/>
  <c r="AW19" i="23186"/>
  <c r="AY19" i="23186"/>
  <c r="AZ19" i="23186"/>
  <c r="BB19" i="23186"/>
  <c r="BC19" i="23186"/>
  <c r="G13" i="23186"/>
  <c r="I13" i="23186"/>
  <c r="J13" i="23186"/>
  <c r="L13" i="23186"/>
  <c r="M13" i="23186"/>
  <c r="O13" i="23186"/>
  <c r="P13" i="23186"/>
  <c r="R13" i="23186"/>
  <c r="S13" i="23186"/>
  <c r="U13" i="23186"/>
  <c r="V13" i="23186"/>
  <c r="X13" i="23186"/>
  <c r="Y13" i="23186"/>
  <c r="AA13" i="23186"/>
  <c r="AB13" i="23186"/>
  <c r="AD13" i="23186"/>
  <c r="AE13" i="23186"/>
  <c r="AG13" i="23186"/>
  <c r="AH13" i="23186"/>
  <c r="AJ13" i="23186"/>
  <c r="AK13" i="23186"/>
  <c r="AM13" i="23186"/>
  <c r="AN13" i="23186"/>
  <c r="AP13" i="23186"/>
  <c r="AQ13" i="23186"/>
  <c r="AS13" i="23186"/>
  <c r="AT13" i="23186"/>
  <c r="AV13" i="23186"/>
  <c r="AW13" i="23186"/>
  <c r="AY13" i="23186"/>
  <c r="AZ13" i="23186"/>
  <c r="BB13" i="23186"/>
  <c r="BC13" i="23186"/>
  <c r="F121" i="23186"/>
  <c r="F115" i="23186"/>
  <c r="F109" i="23186"/>
  <c r="F103" i="23186"/>
  <c r="E103" i="23186" s="1"/>
  <c r="F97" i="23186"/>
  <c r="E97" i="23186" s="1"/>
  <c r="F91" i="23186"/>
  <c r="F85" i="23186"/>
  <c r="F79" i="23186"/>
  <c r="F73" i="23186"/>
  <c r="E73" i="23186" s="1"/>
  <c r="F67" i="23186"/>
  <c r="E67" i="23186" s="1"/>
  <c r="F61" i="23186"/>
  <c r="F55" i="23186"/>
  <c r="E55" i="23186" s="1"/>
  <c r="F49" i="23186"/>
  <c r="F37" i="23186"/>
  <c r="F31" i="23186"/>
  <c r="F25" i="23186"/>
  <c r="F19" i="23186"/>
  <c r="F13" i="23186"/>
  <c r="G7" i="23186"/>
  <c r="I7" i="23186"/>
  <c r="J7" i="23186"/>
  <c r="L7" i="23186"/>
  <c r="M7" i="23186"/>
  <c r="O7" i="23186"/>
  <c r="P7" i="23186"/>
  <c r="R7" i="23186"/>
  <c r="S7" i="23186"/>
  <c r="U7" i="23186"/>
  <c r="V7" i="23186"/>
  <c r="X7" i="23186"/>
  <c r="Y7" i="23186"/>
  <c r="AA7" i="23186"/>
  <c r="AB7" i="23186"/>
  <c r="AD7" i="23186"/>
  <c r="AE7" i="23186"/>
  <c r="AG7" i="23186"/>
  <c r="AH7" i="23186"/>
  <c r="AJ7" i="23186"/>
  <c r="AK7" i="23186"/>
  <c r="AM7" i="23186"/>
  <c r="AN7" i="23186"/>
  <c r="AP7" i="23186"/>
  <c r="AQ7" i="23186"/>
  <c r="AS7" i="23186"/>
  <c r="AT7" i="23186"/>
  <c r="AV7" i="23186"/>
  <c r="AW7" i="23186"/>
  <c r="AY7" i="23186"/>
  <c r="AZ7" i="23186"/>
  <c r="BB7" i="23186"/>
  <c r="BC7" i="23186"/>
  <c r="T8" i="23186"/>
  <c r="T9" i="23186"/>
  <c r="T10" i="23186"/>
  <c r="T11" i="23186"/>
  <c r="T12" i="23186"/>
  <c r="T14" i="23186"/>
  <c r="T15" i="23186"/>
  <c r="T16" i="23186"/>
  <c r="T17" i="23186"/>
  <c r="T13" i="23186" s="1"/>
  <c r="T18" i="23186"/>
  <c r="T20" i="23186"/>
  <c r="T21" i="23186"/>
  <c r="T22" i="23186"/>
  <c r="T23" i="23186"/>
  <c r="T24" i="23186"/>
  <c r="T26" i="23186"/>
  <c r="T27" i="23186"/>
  <c r="T28" i="23186"/>
  <c r="T29" i="23186"/>
  <c r="T30" i="23186"/>
  <c r="T32" i="23186"/>
  <c r="T33" i="23186"/>
  <c r="T34" i="23186"/>
  <c r="T35" i="23186"/>
  <c r="T36" i="23186"/>
  <c r="T38" i="23186"/>
  <c r="T39" i="23186"/>
  <c r="T40" i="23186"/>
  <c r="T41" i="23186"/>
  <c r="T42" i="23186"/>
  <c r="T44" i="23186"/>
  <c r="T45" i="23186"/>
  <c r="T46" i="23186"/>
  <c r="T47" i="23186"/>
  <c r="T48" i="23186"/>
  <c r="T50" i="23186"/>
  <c r="T51" i="23186"/>
  <c r="T49" i="23186" s="1"/>
  <c r="T52" i="23186"/>
  <c r="T53" i="23186"/>
  <c r="T54" i="23186"/>
  <c r="T56" i="23186"/>
  <c r="T57" i="23186"/>
  <c r="T58" i="23186"/>
  <c r="T59" i="23186"/>
  <c r="T60" i="23186"/>
  <c r="T62" i="23186"/>
  <c r="T63" i="23186"/>
  <c r="T64" i="23186"/>
  <c r="T65" i="23186"/>
  <c r="T66" i="23186"/>
  <c r="T68" i="23186"/>
  <c r="T69" i="23186"/>
  <c r="T70" i="23186"/>
  <c r="T71" i="23186"/>
  <c r="T72" i="23186"/>
  <c r="T74" i="23186"/>
  <c r="T75" i="23186"/>
  <c r="T73" i="23186" s="1"/>
  <c r="T76" i="23186"/>
  <c r="T77" i="23186"/>
  <c r="T78" i="23186"/>
  <c r="T80" i="23186"/>
  <c r="T81" i="23186"/>
  <c r="T82" i="23186"/>
  <c r="T83" i="23186"/>
  <c r="T84" i="23186"/>
  <c r="T86" i="23186"/>
  <c r="T87" i="23186"/>
  <c r="T88" i="23186"/>
  <c r="T89" i="23186"/>
  <c r="T90" i="23186"/>
  <c r="T92" i="23186"/>
  <c r="T93" i="23186"/>
  <c r="T94" i="23186"/>
  <c r="T95" i="23186"/>
  <c r="T96" i="23186"/>
  <c r="T98" i="23186"/>
  <c r="T99" i="23186"/>
  <c r="T100" i="23186"/>
  <c r="T101" i="23186"/>
  <c r="T102" i="23186"/>
  <c r="T104" i="23186"/>
  <c r="T105" i="23186"/>
  <c r="T106" i="23186"/>
  <c r="T107" i="23186"/>
  <c r="T108" i="23186"/>
  <c r="T110" i="23186"/>
  <c r="T111" i="23186"/>
  <c r="T112" i="23186"/>
  <c r="T113" i="23186"/>
  <c r="T114" i="23186"/>
  <c r="T116" i="23186"/>
  <c r="T117" i="23186"/>
  <c r="T118" i="23186"/>
  <c r="T119" i="23186"/>
  <c r="T120" i="23186"/>
  <c r="T122" i="23186"/>
  <c r="T123" i="23186"/>
  <c r="T124" i="23186"/>
  <c r="T125" i="23186"/>
  <c r="T126" i="23186"/>
  <c r="T127" i="23186"/>
  <c r="Q8" i="23186"/>
  <c r="Q9" i="23186"/>
  <c r="Q10" i="23186"/>
  <c r="Q11" i="23186"/>
  <c r="Q12" i="23186"/>
  <c r="Q14" i="23186"/>
  <c r="Q15" i="23186"/>
  <c r="Q16" i="23186"/>
  <c r="Q17" i="23186"/>
  <c r="Q18" i="23186"/>
  <c r="Q20" i="23186"/>
  <c r="Q21" i="23186"/>
  <c r="Q22" i="23186"/>
  <c r="Q23" i="23186"/>
  <c r="Q24" i="23186"/>
  <c r="Q26" i="23186"/>
  <c r="Q27" i="23186"/>
  <c r="Q28" i="23186"/>
  <c r="Q29" i="23186"/>
  <c r="Q30" i="23186"/>
  <c r="Q32" i="23186"/>
  <c r="Q33" i="23186"/>
  <c r="Q34" i="23186"/>
  <c r="Q35" i="23186"/>
  <c r="Q36" i="23186"/>
  <c r="Q38" i="23186"/>
  <c r="Q39" i="23186"/>
  <c r="Q40" i="23186"/>
  <c r="Q41" i="23186"/>
  <c r="Q42" i="23186"/>
  <c r="Q44" i="23186"/>
  <c r="Q45" i="23186"/>
  <c r="Q46" i="23186"/>
  <c r="Q47" i="23186"/>
  <c r="Q48" i="23186"/>
  <c r="Q50" i="23186"/>
  <c r="Q51" i="23186"/>
  <c r="Q52" i="23186"/>
  <c r="Q53" i="23186"/>
  <c r="Q54" i="23186"/>
  <c r="Q56" i="23186"/>
  <c r="Q57" i="23186"/>
  <c r="Q55" i="23186" s="1"/>
  <c r="Q58" i="23186"/>
  <c r="Q59" i="23186"/>
  <c r="Q60" i="23186"/>
  <c r="Q62" i="23186"/>
  <c r="Q63" i="23186"/>
  <c r="Q64" i="23186"/>
  <c r="Q65" i="23186"/>
  <c r="Q66" i="23186"/>
  <c r="Q68" i="23186"/>
  <c r="Q69" i="23186"/>
  <c r="Q70" i="23186"/>
  <c r="Q71" i="23186"/>
  <c r="Q72" i="23186"/>
  <c r="Q74" i="23186"/>
  <c r="Q75" i="23186"/>
  <c r="Q76" i="23186"/>
  <c r="Q77" i="23186"/>
  <c r="Q78" i="23186"/>
  <c r="Q80" i="23186"/>
  <c r="Q81" i="23186"/>
  <c r="Q82" i="23186"/>
  <c r="Q83" i="23186"/>
  <c r="Q84" i="23186"/>
  <c r="Q86" i="23186"/>
  <c r="Q87" i="23186"/>
  <c r="Q88" i="23186"/>
  <c r="Q89" i="23186"/>
  <c r="Q90" i="23186"/>
  <c r="Q92" i="23186"/>
  <c r="Q93" i="23186"/>
  <c r="Q94" i="23186"/>
  <c r="Q95" i="23186"/>
  <c r="Q96" i="23186"/>
  <c r="Q98" i="23186"/>
  <c r="Q99" i="23186"/>
  <c r="Q100" i="23186"/>
  <c r="Q101" i="23186"/>
  <c r="Q102" i="23186"/>
  <c r="Q104" i="23186"/>
  <c r="Q105" i="23186"/>
  <c r="Q103" i="23186" s="1"/>
  <c r="Q106" i="23186"/>
  <c r="Q107" i="23186"/>
  <c r="Q108" i="23186"/>
  <c r="Q110" i="23186"/>
  <c r="Q111" i="23186"/>
  <c r="Q112" i="23186"/>
  <c r="Q113" i="23186"/>
  <c r="Q114" i="23186"/>
  <c r="Q116" i="23186"/>
  <c r="Q117" i="23186"/>
  <c r="Q118" i="23186"/>
  <c r="Q119" i="23186"/>
  <c r="Q120" i="23186"/>
  <c r="Q122" i="23186"/>
  <c r="Q123" i="23186"/>
  <c r="Q124" i="23186"/>
  <c r="Q125" i="23186"/>
  <c r="Q126" i="23186"/>
  <c r="Q127" i="23186"/>
  <c r="BA8" i="23186"/>
  <c r="BA9" i="23186"/>
  <c r="BA10" i="23186"/>
  <c r="BA11" i="23186"/>
  <c r="BA12" i="23186"/>
  <c r="BA14" i="23186"/>
  <c r="BA15" i="23186"/>
  <c r="BA16" i="23186"/>
  <c r="BA17" i="23186"/>
  <c r="BA18" i="23186"/>
  <c r="BA20" i="23186"/>
  <c r="BA21" i="23186"/>
  <c r="BA22" i="23186"/>
  <c r="BA23" i="23186"/>
  <c r="BA24" i="23186"/>
  <c r="BA26" i="23186"/>
  <c r="BA27" i="23186"/>
  <c r="BA28" i="23186"/>
  <c r="BA29" i="23186"/>
  <c r="BA30" i="23186"/>
  <c r="BA32" i="23186"/>
  <c r="BA33" i="23186"/>
  <c r="BA34" i="23186"/>
  <c r="BA35" i="23186"/>
  <c r="BA36" i="23186"/>
  <c r="BA38" i="23186"/>
  <c r="BA39" i="23186"/>
  <c r="BA40" i="23186"/>
  <c r="BA41" i="23186"/>
  <c r="BA42" i="23186"/>
  <c r="BA44" i="23186"/>
  <c r="BA45" i="23186"/>
  <c r="BA46" i="23186"/>
  <c r="BA47" i="23186"/>
  <c r="BA48" i="23186"/>
  <c r="BA50" i="23186"/>
  <c r="BA51" i="23186"/>
  <c r="BA52" i="23186"/>
  <c r="BA53" i="23186"/>
  <c r="BA54" i="23186"/>
  <c r="BA55" i="23186"/>
  <c r="BA56" i="23186"/>
  <c r="BA57" i="23186"/>
  <c r="BA58" i="23186"/>
  <c r="BA59" i="23186"/>
  <c r="BA60" i="23186"/>
  <c r="BA62" i="23186"/>
  <c r="BA63" i="23186"/>
  <c r="BA64" i="23186"/>
  <c r="BA65" i="23186"/>
  <c r="BA66" i="23186"/>
  <c r="BA68" i="23186"/>
  <c r="BA69" i="23186"/>
  <c r="BA70" i="23186"/>
  <c r="BA71" i="23186"/>
  <c r="BA72" i="23186"/>
  <c r="BA74" i="23186"/>
  <c r="BA75" i="23186"/>
  <c r="BA76" i="23186"/>
  <c r="BA77" i="23186"/>
  <c r="BA78" i="23186"/>
  <c r="BA80" i="23186"/>
  <c r="BA81" i="23186"/>
  <c r="BA82" i="23186"/>
  <c r="BA83" i="23186"/>
  <c r="BA84" i="23186"/>
  <c r="BA86" i="23186"/>
  <c r="BA87" i="23186"/>
  <c r="BA88" i="23186"/>
  <c r="BA89" i="23186"/>
  <c r="BA90" i="23186"/>
  <c r="BA92" i="23186"/>
  <c r="BA93" i="23186"/>
  <c r="BA94" i="23186"/>
  <c r="BA95" i="23186"/>
  <c r="BA96" i="23186"/>
  <c r="BA97" i="23186"/>
  <c r="BA98" i="23186"/>
  <c r="BA99" i="23186"/>
  <c r="BA100" i="23186"/>
  <c r="BA101" i="23186"/>
  <c r="BA102" i="23186"/>
  <c r="BA103" i="23186"/>
  <c r="BA104" i="23186"/>
  <c r="BA105" i="23186"/>
  <c r="BA106" i="23186"/>
  <c r="BA107" i="23186"/>
  <c r="BA108" i="23186"/>
  <c r="BA110" i="23186"/>
  <c r="BA111" i="23186"/>
  <c r="BA112" i="23186"/>
  <c r="BA113" i="23186"/>
  <c r="BA114" i="23186"/>
  <c r="BA116" i="23186"/>
  <c r="BA117" i="23186"/>
  <c r="BA118" i="23186"/>
  <c r="BA119" i="23186"/>
  <c r="BA120" i="23186"/>
  <c r="BA122" i="23186"/>
  <c r="BA123" i="23186"/>
  <c r="BA124" i="23186"/>
  <c r="BA125" i="23186"/>
  <c r="BA126" i="23186"/>
  <c r="BA127" i="23186"/>
  <c r="AX8" i="23186"/>
  <c r="AX9" i="23186"/>
  <c r="AX10" i="23186"/>
  <c r="AX11" i="23186"/>
  <c r="AX12" i="23186"/>
  <c r="AX14" i="23186"/>
  <c r="AX15" i="23186"/>
  <c r="AX16" i="23186"/>
  <c r="AX17" i="23186"/>
  <c r="AX18" i="23186"/>
  <c r="AX20" i="23186"/>
  <c r="AX21" i="23186"/>
  <c r="AX22" i="23186"/>
  <c r="AX23" i="23186"/>
  <c r="AX24" i="23186"/>
  <c r="AX26" i="23186"/>
  <c r="AX27" i="23186"/>
  <c r="AX28" i="23186"/>
  <c r="AX29" i="23186"/>
  <c r="AX30" i="23186"/>
  <c r="AX32" i="23186"/>
  <c r="AX33" i="23186"/>
  <c r="AX34" i="23186"/>
  <c r="AX35" i="23186"/>
  <c r="AX36" i="23186"/>
  <c r="AX38" i="23186"/>
  <c r="AX39" i="23186"/>
  <c r="AX40" i="23186"/>
  <c r="AX41" i="23186"/>
  <c r="AX37" i="23186" s="1"/>
  <c r="AX42" i="23186"/>
  <c r="AX44" i="23186"/>
  <c r="AX45" i="23186"/>
  <c r="AX46" i="23186"/>
  <c r="AX43" i="23186" s="1"/>
  <c r="AX47" i="23186"/>
  <c r="AX48" i="23186"/>
  <c r="AX50" i="23186"/>
  <c r="AX51" i="23186"/>
  <c r="AX52" i="23186"/>
  <c r="AX53" i="23186"/>
  <c r="AX54" i="23186"/>
  <c r="AX56" i="23186"/>
  <c r="AX57" i="23186"/>
  <c r="AX58" i="23186"/>
  <c r="AX59" i="23186"/>
  <c r="AX60" i="23186"/>
  <c r="AX62" i="23186"/>
  <c r="AX63" i="23186"/>
  <c r="AX64" i="23186"/>
  <c r="AX65" i="23186"/>
  <c r="AX66" i="23186"/>
  <c r="AX68" i="23186"/>
  <c r="AX69" i="23186"/>
  <c r="AX70" i="23186"/>
  <c r="AX67" i="23186" s="1"/>
  <c r="AX71" i="23186"/>
  <c r="AX72" i="23186"/>
  <c r="AX74" i="23186"/>
  <c r="AX75" i="23186"/>
  <c r="AX76" i="23186"/>
  <c r="AX77" i="23186"/>
  <c r="AX78" i="23186"/>
  <c r="AX80" i="23186"/>
  <c r="AX81" i="23186"/>
  <c r="AX82" i="23186"/>
  <c r="AX83" i="23186"/>
  <c r="AX84" i="23186"/>
  <c r="AX86" i="23186"/>
  <c r="AX87" i="23186"/>
  <c r="AX88" i="23186"/>
  <c r="AX89" i="23186"/>
  <c r="AX90" i="23186"/>
  <c r="AX92" i="23186"/>
  <c r="AX93" i="23186"/>
  <c r="AX94" i="23186"/>
  <c r="AX91" i="23186" s="1"/>
  <c r="AX95" i="23186"/>
  <c r="AX96" i="23186"/>
  <c r="AX97" i="23186"/>
  <c r="AX98" i="23186"/>
  <c r="AX99" i="23186"/>
  <c r="AX100" i="23186"/>
  <c r="AX101" i="23186"/>
  <c r="AX102" i="23186"/>
  <c r="AX104" i="23186"/>
  <c r="AX105" i="23186"/>
  <c r="AX106" i="23186"/>
  <c r="AX107" i="23186"/>
  <c r="AX108" i="23186"/>
  <c r="AX110" i="23186"/>
  <c r="AX111" i="23186"/>
  <c r="AX112" i="23186"/>
  <c r="AX109" i="23186" s="1"/>
  <c r="AX113" i="23186"/>
  <c r="AX114" i="23186"/>
  <c r="AX116" i="23186"/>
  <c r="AX117" i="23186"/>
  <c r="AX118" i="23186"/>
  <c r="AX119" i="23186"/>
  <c r="AX120" i="23186"/>
  <c r="AX122" i="23186"/>
  <c r="AX123" i="23186"/>
  <c r="AX124" i="23186"/>
  <c r="AX125" i="23186"/>
  <c r="AX126" i="23186"/>
  <c r="AX127" i="23186"/>
  <c r="AU8" i="23186"/>
  <c r="AU9" i="23186"/>
  <c r="AU10" i="23186"/>
  <c r="AU11" i="23186"/>
  <c r="AU12" i="23186"/>
  <c r="AU14" i="23186"/>
  <c r="AU15" i="23186"/>
  <c r="AU16" i="23186"/>
  <c r="AU17" i="23186"/>
  <c r="AU18" i="23186"/>
  <c r="AU20" i="23186"/>
  <c r="AU21" i="23186"/>
  <c r="AU22" i="23186"/>
  <c r="AU23" i="23186"/>
  <c r="AU24" i="23186"/>
  <c r="AU26" i="23186"/>
  <c r="AU27" i="23186"/>
  <c r="AU28" i="23186"/>
  <c r="AU29" i="23186"/>
  <c r="AU30" i="23186"/>
  <c r="AU32" i="23186"/>
  <c r="AU33" i="23186"/>
  <c r="AU34" i="23186"/>
  <c r="AU35" i="23186"/>
  <c r="AU36" i="23186"/>
  <c r="AU38" i="23186"/>
  <c r="AU39" i="23186"/>
  <c r="AU40" i="23186"/>
  <c r="AU41" i="23186"/>
  <c r="AU42" i="23186"/>
  <c r="AU44" i="23186"/>
  <c r="AU45" i="23186"/>
  <c r="AU46" i="23186"/>
  <c r="AU47" i="23186"/>
  <c r="AU48" i="23186"/>
  <c r="AU50" i="23186"/>
  <c r="AU51" i="23186"/>
  <c r="AU52" i="23186"/>
  <c r="AU53" i="23186"/>
  <c r="AU54" i="23186"/>
  <c r="AU56" i="23186"/>
  <c r="AU57" i="23186"/>
  <c r="AU58" i="23186"/>
  <c r="AU59" i="23186"/>
  <c r="AU60" i="23186"/>
  <c r="AU62" i="23186"/>
  <c r="AU63" i="23186"/>
  <c r="AU64" i="23186"/>
  <c r="AU65" i="23186"/>
  <c r="AU66" i="23186"/>
  <c r="AU68" i="23186"/>
  <c r="AU69" i="23186"/>
  <c r="AU70" i="23186"/>
  <c r="AU71" i="23186"/>
  <c r="AU72" i="23186"/>
  <c r="AU74" i="23186"/>
  <c r="AU75" i="23186"/>
  <c r="AU73" i="23186" s="1"/>
  <c r="AU76" i="23186"/>
  <c r="AU77" i="23186"/>
  <c r="AU78" i="23186"/>
  <c r="AU80" i="23186"/>
  <c r="AU81" i="23186"/>
  <c r="AU82" i="23186"/>
  <c r="AU83" i="23186"/>
  <c r="AU84" i="23186"/>
  <c r="AU86" i="23186"/>
  <c r="AU87" i="23186"/>
  <c r="AU88" i="23186"/>
  <c r="AU89" i="23186"/>
  <c r="AU90" i="23186"/>
  <c r="AU92" i="23186"/>
  <c r="AU93" i="23186"/>
  <c r="AU94" i="23186"/>
  <c r="AU95" i="23186"/>
  <c r="AU96" i="23186"/>
  <c r="AU97" i="23186"/>
  <c r="AU98" i="23186"/>
  <c r="AU99" i="23186"/>
  <c r="AU100" i="23186"/>
  <c r="AU101" i="23186"/>
  <c r="AU102" i="23186"/>
  <c r="AU104" i="23186"/>
  <c r="AU105" i="23186"/>
  <c r="AU106" i="23186"/>
  <c r="AU107" i="23186"/>
  <c r="AU108" i="23186"/>
  <c r="AU110" i="23186"/>
  <c r="AU111" i="23186"/>
  <c r="AU112" i="23186"/>
  <c r="AU113" i="23186"/>
  <c r="AU114" i="23186"/>
  <c r="AU116" i="23186"/>
  <c r="AU117" i="23186"/>
  <c r="AU118" i="23186"/>
  <c r="AU119" i="23186"/>
  <c r="AU120" i="23186"/>
  <c r="AU122" i="23186"/>
  <c r="AU123" i="23186"/>
  <c r="AU124" i="23186"/>
  <c r="AU125" i="23186"/>
  <c r="AU126" i="23186"/>
  <c r="AU127" i="23186"/>
  <c r="AR8" i="23186"/>
  <c r="AR9" i="23186"/>
  <c r="AR10" i="23186"/>
  <c r="AR11" i="23186"/>
  <c r="AR12" i="23186"/>
  <c r="AR14" i="23186"/>
  <c r="AR15" i="23186"/>
  <c r="AR16" i="23186"/>
  <c r="AR17" i="23186"/>
  <c r="AR18" i="23186"/>
  <c r="AR20" i="23186"/>
  <c r="AR21" i="23186"/>
  <c r="AR22" i="23186"/>
  <c r="AR23" i="23186"/>
  <c r="AR24" i="23186"/>
  <c r="AR26" i="23186"/>
  <c r="AR27" i="23186"/>
  <c r="AR28" i="23186"/>
  <c r="AR29" i="23186"/>
  <c r="AR30" i="23186"/>
  <c r="AR32" i="23186"/>
  <c r="AR33" i="23186"/>
  <c r="AR34" i="23186"/>
  <c r="AR35" i="23186"/>
  <c r="AR36" i="23186"/>
  <c r="AR38" i="23186"/>
  <c r="AR39" i="23186"/>
  <c r="AR40" i="23186"/>
  <c r="AR41" i="23186"/>
  <c r="AR42" i="23186"/>
  <c r="AR44" i="23186"/>
  <c r="AR45" i="23186"/>
  <c r="AR46" i="23186"/>
  <c r="AR47" i="23186"/>
  <c r="AR48" i="23186"/>
  <c r="AR50" i="23186"/>
  <c r="AR51" i="23186"/>
  <c r="AR52" i="23186"/>
  <c r="AR53" i="23186"/>
  <c r="AR54" i="23186"/>
  <c r="AR56" i="23186"/>
  <c r="AR55" i="23186" s="1"/>
  <c r="AR57" i="23186"/>
  <c r="AR58" i="23186"/>
  <c r="AR59" i="23186"/>
  <c r="AR60" i="23186"/>
  <c r="AR62" i="23186"/>
  <c r="AR63" i="23186"/>
  <c r="AR64" i="23186"/>
  <c r="AR65" i="23186"/>
  <c r="AR66" i="23186"/>
  <c r="AR68" i="23186"/>
  <c r="AR69" i="23186"/>
  <c r="AR70" i="23186"/>
  <c r="AR71" i="23186"/>
  <c r="AR72" i="23186"/>
  <c r="AR74" i="23186"/>
  <c r="AR75" i="23186"/>
  <c r="AR76" i="23186"/>
  <c r="AR77" i="23186"/>
  <c r="AR78" i="23186"/>
  <c r="AR80" i="23186"/>
  <c r="AR81" i="23186"/>
  <c r="AR82" i="23186"/>
  <c r="AR83" i="23186"/>
  <c r="AR84" i="23186"/>
  <c r="AR86" i="23186"/>
  <c r="AR87" i="23186"/>
  <c r="AR88" i="23186"/>
  <c r="AR89" i="23186"/>
  <c r="AR90" i="23186"/>
  <c r="AR92" i="23186"/>
  <c r="AR93" i="23186"/>
  <c r="AR94" i="23186"/>
  <c r="AR95" i="23186"/>
  <c r="AR96" i="23186"/>
  <c r="AR97" i="23186"/>
  <c r="AR98" i="23186"/>
  <c r="AR99" i="23186"/>
  <c r="AR100" i="23186"/>
  <c r="AR101" i="23186"/>
  <c r="AR102" i="23186"/>
  <c r="AR104" i="23186"/>
  <c r="AR105" i="23186"/>
  <c r="AR106" i="23186"/>
  <c r="AR107" i="23186"/>
  <c r="AR108" i="23186"/>
  <c r="AR110" i="23186"/>
  <c r="AR111" i="23186"/>
  <c r="AR112" i="23186"/>
  <c r="AR113" i="23186"/>
  <c r="AR114" i="23186"/>
  <c r="AR116" i="23186"/>
  <c r="AR117" i="23186"/>
  <c r="AR118" i="23186"/>
  <c r="AR119" i="23186"/>
  <c r="AR120" i="23186"/>
  <c r="AR122" i="23186"/>
  <c r="AR123" i="23186"/>
  <c r="AR124" i="23186"/>
  <c r="AR125" i="23186"/>
  <c r="AR126" i="23186"/>
  <c r="AR127" i="23186"/>
  <c r="AO8" i="23186"/>
  <c r="AO9" i="23186"/>
  <c r="AO10" i="23186"/>
  <c r="AO11" i="23186"/>
  <c r="AO12" i="23186"/>
  <c r="AO14" i="23186"/>
  <c r="AO15" i="23186"/>
  <c r="AO16" i="23186"/>
  <c r="AO17" i="23186"/>
  <c r="AO18" i="23186"/>
  <c r="AO20" i="23186"/>
  <c r="AO21" i="23186"/>
  <c r="AO22" i="23186"/>
  <c r="AO23" i="23186"/>
  <c r="AO24" i="23186"/>
  <c r="AO26" i="23186"/>
  <c r="AO27" i="23186"/>
  <c r="AO28" i="23186"/>
  <c r="AO29" i="23186"/>
  <c r="AO30" i="23186"/>
  <c r="AO32" i="23186"/>
  <c r="AO33" i="23186"/>
  <c r="AO34" i="23186"/>
  <c r="AO35" i="23186"/>
  <c r="AO36" i="23186"/>
  <c r="AO38" i="23186"/>
  <c r="AO39" i="23186"/>
  <c r="AO40" i="23186"/>
  <c r="AO41" i="23186"/>
  <c r="AO42" i="23186"/>
  <c r="AO44" i="23186"/>
  <c r="AO45" i="23186"/>
  <c r="AO46" i="23186"/>
  <c r="AO47" i="23186"/>
  <c r="AO48" i="23186"/>
  <c r="AO50" i="23186"/>
  <c r="AO51" i="23186"/>
  <c r="AO52" i="23186"/>
  <c r="AO53" i="23186"/>
  <c r="AO54" i="23186"/>
  <c r="AO56" i="23186"/>
  <c r="AO57" i="23186"/>
  <c r="AO58" i="23186"/>
  <c r="AO59" i="23186"/>
  <c r="AO60" i="23186"/>
  <c r="AO62" i="23186"/>
  <c r="AO63" i="23186"/>
  <c r="AO64" i="23186"/>
  <c r="AO65" i="23186"/>
  <c r="AO61" i="23186" s="1"/>
  <c r="AO66" i="23186"/>
  <c r="AO68" i="23186"/>
  <c r="AO69" i="23186"/>
  <c r="AO70" i="23186"/>
  <c r="AO71" i="23186"/>
  <c r="AO72" i="23186"/>
  <c r="AO74" i="23186"/>
  <c r="AO75" i="23186"/>
  <c r="AO76" i="23186"/>
  <c r="AO77" i="23186"/>
  <c r="AO78" i="23186"/>
  <c r="AO80" i="23186"/>
  <c r="AO81" i="23186"/>
  <c r="AO82" i="23186"/>
  <c r="AO83" i="23186"/>
  <c r="AO84" i="23186"/>
  <c r="AO86" i="23186"/>
  <c r="AO87" i="23186"/>
  <c r="AO88" i="23186"/>
  <c r="AO89" i="23186"/>
  <c r="AO90" i="23186"/>
  <c r="AO92" i="23186"/>
  <c r="AO93" i="23186"/>
  <c r="AO94" i="23186"/>
  <c r="AO95" i="23186"/>
  <c r="AO96" i="23186"/>
  <c r="AO98" i="23186"/>
  <c r="AO99" i="23186"/>
  <c r="AO100" i="23186"/>
  <c r="AO101" i="23186"/>
  <c r="AO102" i="23186"/>
  <c r="AO104" i="23186"/>
  <c r="AO105" i="23186"/>
  <c r="AO106" i="23186"/>
  <c r="AO107" i="23186"/>
  <c r="AO108" i="23186"/>
  <c r="AO110" i="23186"/>
  <c r="AO111" i="23186"/>
  <c r="AO112" i="23186"/>
  <c r="AO113" i="23186"/>
  <c r="AO114" i="23186"/>
  <c r="AO116" i="23186"/>
  <c r="AO117" i="23186"/>
  <c r="AO118" i="23186"/>
  <c r="AO119" i="23186"/>
  <c r="AO120" i="23186"/>
  <c r="AO122" i="23186"/>
  <c r="AO123" i="23186"/>
  <c r="AO124" i="23186"/>
  <c r="AO125" i="23186"/>
  <c r="AO126" i="23186"/>
  <c r="AO127" i="23186"/>
  <c r="AL8" i="23186"/>
  <c r="AL9" i="23186"/>
  <c r="AL10" i="23186"/>
  <c r="AL11" i="23186"/>
  <c r="AL12" i="23186"/>
  <c r="AL14" i="23186"/>
  <c r="AL15" i="23186"/>
  <c r="AL16" i="23186"/>
  <c r="AL17" i="23186"/>
  <c r="AL18" i="23186"/>
  <c r="AL20" i="23186"/>
  <c r="AL21" i="23186"/>
  <c r="AL22" i="23186"/>
  <c r="AL23" i="23186"/>
  <c r="AL24" i="23186"/>
  <c r="AL26" i="23186"/>
  <c r="AL27" i="23186"/>
  <c r="AL28" i="23186"/>
  <c r="AL29" i="23186"/>
  <c r="AL30" i="23186"/>
  <c r="AL32" i="23186"/>
  <c r="AL33" i="23186"/>
  <c r="AL31" i="23186" s="1"/>
  <c r="AL34" i="23186"/>
  <c r="AL35" i="23186"/>
  <c r="AL36" i="23186"/>
  <c r="AL38" i="23186"/>
  <c r="AL39" i="23186"/>
  <c r="AL40" i="23186"/>
  <c r="AL41" i="23186"/>
  <c r="AL42" i="23186"/>
  <c r="AL44" i="23186"/>
  <c r="AL45" i="23186"/>
  <c r="AL46" i="23186"/>
  <c r="AL47" i="23186"/>
  <c r="AL43" i="23186" s="1"/>
  <c r="AL48" i="23186"/>
  <c r="AL50" i="23186"/>
  <c r="AL51" i="23186"/>
  <c r="AL52" i="23186"/>
  <c r="AL53" i="23186"/>
  <c r="AL54" i="23186"/>
  <c r="AL56" i="23186"/>
  <c r="AL57" i="23186"/>
  <c r="AL58" i="23186"/>
  <c r="AL59" i="23186"/>
  <c r="AL60" i="23186"/>
  <c r="AL62" i="23186"/>
  <c r="AL63" i="23186"/>
  <c r="AL64" i="23186"/>
  <c r="AL65" i="23186"/>
  <c r="AL66" i="23186"/>
  <c r="AL68" i="23186"/>
  <c r="AL67" i="23186" s="1"/>
  <c r="AL69" i="23186"/>
  <c r="AL70" i="23186"/>
  <c r="AL71" i="23186"/>
  <c r="AL72" i="23186"/>
  <c r="AL74" i="23186"/>
  <c r="AL75" i="23186"/>
  <c r="AL76" i="23186"/>
  <c r="AL77" i="23186"/>
  <c r="AL78" i="23186"/>
  <c r="AL80" i="23186"/>
  <c r="AL81" i="23186"/>
  <c r="AL82" i="23186"/>
  <c r="AL83" i="23186"/>
  <c r="AL84" i="23186"/>
  <c r="AL86" i="23186"/>
  <c r="AL87" i="23186"/>
  <c r="AL88" i="23186"/>
  <c r="AL89" i="23186"/>
  <c r="AL90" i="23186"/>
  <c r="AL92" i="23186"/>
  <c r="AL93" i="23186"/>
  <c r="AL94" i="23186"/>
  <c r="AL95" i="23186"/>
  <c r="AL96" i="23186"/>
  <c r="AL98" i="23186"/>
  <c r="AL99" i="23186"/>
  <c r="AL100" i="23186"/>
  <c r="AL101" i="23186"/>
  <c r="AL102" i="23186"/>
  <c r="AL104" i="23186"/>
  <c r="AL105" i="23186"/>
  <c r="AL106" i="23186"/>
  <c r="AL107" i="23186"/>
  <c r="AL108" i="23186"/>
  <c r="AL110" i="23186"/>
  <c r="AL111" i="23186"/>
  <c r="AL112" i="23186"/>
  <c r="AL113" i="23186"/>
  <c r="AL114" i="23186"/>
  <c r="AL116" i="23186"/>
  <c r="AL117" i="23186"/>
  <c r="AL118" i="23186"/>
  <c r="AL119" i="23186"/>
  <c r="AL120" i="23186"/>
  <c r="AL122" i="23186"/>
  <c r="AL123" i="23186"/>
  <c r="AL124" i="23186"/>
  <c r="AL125" i="23186"/>
  <c r="AL126" i="23186"/>
  <c r="AL127" i="23186"/>
  <c r="AI8" i="23186"/>
  <c r="AI9" i="23186"/>
  <c r="AI10" i="23186"/>
  <c r="AI11" i="23186"/>
  <c r="AI12" i="23186"/>
  <c r="AI14" i="23186"/>
  <c r="AI15" i="23186"/>
  <c r="AI16" i="23186"/>
  <c r="AI17" i="23186"/>
  <c r="AI18" i="23186"/>
  <c r="AI20" i="23186"/>
  <c r="AI21" i="23186"/>
  <c r="AI22" i="23186"/>
  <c r="AI23" i="23186"/>
  <c r="AI24" i="23186"/>
  <c r="AI26" i="23186"/>
  <c r="AI27" i="23186"/>
  <c r="AI28" i="23186"/>
  <c r="AI29" i="23186"/>
  <c r="AI30" i="23186"/>
  <c r="AI32" i="23186"/>
  <c r="AI33" i="23186"/>
  <c r="AI34" i="23186"/>
  <c r="AI35" i="23186"/>
  <c r="AI36" i="23186"/>
  <c r="AI38" i="23186"/>
  <c r="AI39" i="23186"/>
  <c r="AI40" i="23186"/>
  <c r="AI41" i="23186"/>
  <c r="AI42" i="23186"/>
  <c r="AI44" i="23186"/>
  <c r="AI45" i="23186"/>
  <c r="AI46" i="23186"/>
  <c r="AI47" i="23186"/>
  <c r="AI48" i="23186"/>
  <c r="AI50" i="23186"/>
  <c r="AI51" i="23186"/>
  <c r="AI52" i="23186"/>
  <c r="AI53" i="23186"/>
  <c r="AI49" i="23186" s="1"/>
  <c r="AI54" i="23186"/>
  <c r="AI56" i="23186"/>
  <c r="AI57" i="23186"/>
  <c r="AI58" i="23186"/>
  <c r="AI59" i="23186"/>
  <c r="AI60" i="23186"/>
  <c r="AI62" i="23186"/>
  <c r="AI63" i="23186"/>
  <c r="AI64" i="23186"/>
  <c r="AI65" i="23186"/>
  <c r="AI66" i="23186"/>
  <c r="AI68" i="23186"/>
  <c r="AI69" i="23186"/>
  <c r="AI70" i="23186"/>
  <c r="AI71" i="23186"/>
  <c r="AI72" i="23186"/>
  <c r="AI74" i="23186"/>
  <c r="AI75" i="23186"/>
  <c r="AI76" i="23186"/>
  <c r="AI77" i="23186"/>
  <c r="AI78" i="23186"/>
  <c r="AI80" i="23186"/>
  <c r="AI81" i="23186"/>
  <c r="AI82" i="23186"/>
  <c r="AI83" i="23186"/>
  <c r="AI84" i="23186"/>
  <c r="AI86" i="23186"/>
  <c r="AI87" i="23186"/>
  <c r="AI88" i="23186"/>
  <c r="AI89" i="23186"/>
  <c r="AI90" i="23186"/>
  <c r="AI92" i="23186"/>
  <c r="AI93" i="23186"/>
  <c r="AI94" i="23186"/>
  <c r="AI95" i="23186"/>
  <c r="AI96" i="23186"/>
  <c r="AI98" i="23186"/>
  <c r="AI99" i="23186"/>
  <c r="AI100" i="23186"/>
  <c r="AI101" i="23186"/>
  <c r="AI102" i="23186"/>
  <c r="AI104" i="23186"/>
  <c r="AI105" i="23186"/>
  <c r="AI106" i="23186"/>
  <c r="AI107" i="23186"/>
  <c r="AI108" i="23186"/>
  <c r="AI110" i="23186"/>
  <c r="AI111" i="23186"/>
  <c r="AI112" i="23186"/>
  <c r="AI113" i="23186"/>
  <c r="AI114" i="23186"/>
  <c r="AI116" i="23186"/>
  <c r="AI117" i="23186"/>
  <c r="AI118" i="23186"/>
  <c r="AI119" i="23186"/>
  <c r="AI120" i="23186"/>
  <c r="AI122" i="23186"/>
  <c r="AI123" i="23186"/>
  <c r="AI124" i="23186"/>
  <c r="AI125" i="23186"/>
  <c r="AI126" i="23186"/>
  <c r="AI127" i="23186"/>
  <c r="AF8" i="23186"/>
  <c r="AF9" i="23186"/>
  <c r="AF10" i="23186"/>
  <c r="AF11" i="23186"/>
  <c r="AF12" i="23186"/>
  <c r="AF14" i="23186"/>
  <c r="AF15" i="23186"/>
  <c r="AF16" i="23186"/>
  <c r="AF17" i="23186"/>
  <c r="AF18" i="23186"/>
  <c r="AF20" i="23186"/>
  <c r="AF21" i="23186"/>
  <c r="AF22" i="23186"/>
  <c r="AF23" i="23186"/>
  <c r="AF24" i="23186"/>
  <c r="AF26" i="23186"/>
  <c r="AF27" i="23186"/>
  <c r="AF28" i="23186"/>
  <c r="AF29" i="23186"/>
  <c r="AF30" i="23186"/>
  <c r="AF32" i="23186"/>
  <c r="AF33" i="23186"/>
  <c r="AF34" i="23186"/>
  <c r="AF35" i="23186"/>
  <c r="AF36" i="23186"/>
  <c r="AF38" i="23186"/>
  <c r="AF39" i="23186"/>
  <c r="AF40" i="23186"/>
  <c r="AF41" i="23186"/>
  <c r="AF42" i="23186"/>
  <c r="AF44" i="23186"/>
  <c r="AF45" i="23186"/>
  <c r="AF46" i="23186"/>
  <c r="AF47" i="23186"/>
  <c r="AF48" i="23186"/>
  <c r="AF50" i="23186"/>
  <c r="AF51" i="23186"/>
  <c r="AF52" i="23186"/>
  <c r="AF53" i="23186"/>
  <c r="AF54" i="23186"/>
  <c r="AF56" i="23186"/>
  <c r="AF57" i="23186"/>
  <c r="AF58" i="23186"/>
  <c r="AF59" i="23186"/>
  <c r="AF55" i="23186" s="1"/>
  <c r="AF60" i="23186"/>
  <c r="AF62" i="23186"/>
  <c r="AF63" i="23186"/>
  <c r="AF64" i="23186"/>
  <c r="AF65" i="23186"/>
  <c r="AF66" i="23186"/>
  <c r="AF68" i="23186"/>
  <c r="AF69" i="23186"/>
  <c r="AF70" i="23186"/>
  <c r="AF71" i="23186"/>
  <c r="AF72" i="23186"/>
  <c r="AF74" i="23186"/>
  <c r="AF75" i="23186"/>
  <c r="AF76" i="23186"/>
  <c r="AF77" i="23186"/>
  <c r="AF78" i="23186"/>
  <c r="AF80" i="23186"/>
  <c r="AF81" i="23186"/>
  <c r="AF82" i="23186"/>
  <c r="AF83" i="23186"/>
  <c r="AF84" i="23186"/>
  <c r="AF86" i="23186"/>
  <c r="AF87" i="23186"/>
  <c r="AF88" i="23186"/>
  <c r="AF89" i="23186"/>
  <c r="AF90" i="23186"/>
  <c r="AF92" i="23186"/>
  <c r="AF93" i="23186"/>
  <c r="AF94" i="23186"/>
  <c r="AF95" i="23186"/>
  <c r="AF96" i="23186"/>
  <c r="AF98" i="23186"/>
  <c r="AF99" i="23186"/>
  <c r="AF100" i="23186"/>
  <c r="AF101" i="23186"/>
  <c r="AF102" i="23186"/>
  <c r="AF104" i="23186"/>
  <c r="AF105" i="23186"/>
  <c r="AF106" i="23186"/>
  <c r="AF107" i="23186"/>
  <c r="AF108" i="23186"/>
  <c r="AF110" i="23186"/>
  <c r="AF111" i="23186"/>
  <c r="AF112" i="23186"/>
  <c r="AF113" i="23186"/>
  <c r="AF114" i="23186"/>
  <c r="AF116" i="23186"/>
  <c r="AF117" i="23186"/>
  <c r="AF118" i="23186"/>
  <c r="AF119" i="23186"/>
  <c r="AF120" i="23186"/>
  <c r="AF122" i="23186"/>
  <c r="AF123" i="23186"/>
  <c r="AF124" i="23186"/>
  <c r="AF125" i="23186"/>
  <c r="AF126" i="23186"/>
  <c r="AF127" i="23186"/>
  <c r="AC8" i="23186"/>
  <c r="AC9" i="23186"/>
  <c r="AC10" i="23186"/>
  <c r="AC11" i="23186"/>
  <c r="AC12" i="23186"/>
  <c r="AC14" i="23186"/>
  <c r="AC15" i="23186"/>
  <c r="AC16" i="23186"/>
  <c r="AC17" i="23186"/>
  <c r="AC18" i="23186"/>
  <c r="AC20" i="23186"/>
  <c r="AC21" i="23186"/>
  <c r="AC22" i="23186"/>
  <c r="AC23" i="23186"/>
  <c r="AC24" i="23186"/>
  <c r="AC26" i="23186"/>
  <c r="AC27" i="23186"/>
  <c r="AC28" i="23186"/>
  <c r="AC29" i="23186"/>
  <c r="AC30" i="23186"/>
  <c r="AC32" i="23186"/>
  <c r="AC33" i="23186"/>
  <c r="AC34" i="23186"/>
  <c r="AC35" i="23186"/>
  <c r="AC36" i="23186"/>
  <c r="AC38" i="23186"/>
  <c r="AC39" i="23186"/>
  <c r="AC40" i="23186"/>
  <c r="AC41" i="23186"/>
  <c r="AC42" i="23186"/>
  <c r="AC44" i="23186"/>
  <c r="AC45" i="23186"/>
  <c r="AC46" i="23186"/>
  <c r="AC47" i="23186"/>
  <c r="AC48" i="23186"/>
  <c r="AC50" i="23186"/>
  <c r="AC51" i="23186"/>
  <c r="AC52" i="23186"/>
  <c r="AC53" i="23186"/>
  <c r="AC54" i="23186"/>
  <c r="AC56" i="23186"/>
  <c r="AC57" i="23186"/>
  <c r="AC58" i="23186"/>
  <c r="AC59" i="23186"/>
  <c r="AC60" i="23186"/>
  <c r="AC62" i="23186"/>
  <c r="AC63" i="23186"/>
  <c r="AC64" i="23186"/>
  <c r="AC65" i="23186"/>
  <c r="AC66" i="23186"/>
  <c r="AC68" i="23186"/>
  <c r="AC69" i="23186"/>
  <c r="AC70" i="23186"/>
  <c r="AC71" i="23186"/>
  <c r="AC72" i="23186"/>
  <c r="AC74" i="23186"/>
  <c r="AC75" i="23186"/>
  <c r="AC76" i="23186"/>
  <c r="AC77" i="23186"/>
  <c r="AC78" i="23186"/>
  <c r="AC80" i="23186"/>
  <c r="AC81" i="23186"/>
  <c r="AC82" i="23186"/>
  <c r="AC83" i="23186"/>
  <c r="AC84" i="23186"/>
  <c r="AC86" i="23186"/>
  <c r="AC87" i="23186"/>
  <c r="AC88" i="23186"/>
  <c r="AC89" i="23186"/>
  <c r="AC90" i="23186"/>
  <c r="AC92" i="23186"/>
  <c r="AC93" i="23186"/>
  <c r="AC94" i="23186"/>
  <c r="AC95" i="23186"/>
  <c r="AC96" i="23186"/>
  <c r="AC98" i="23186"/>
  <c r="AC99" i="23186"/>
  <c r="AC100" i="23186"/>
  <c r="AC101" i="23186"/>
  <c r="AC102" i="23186"/>
  <c r="AC104" i="23186"/>
  <c r="AC105" i="23186"/>
  <c r="AC106" i="23186"/>
  <c r="AC107" i="23186"/>
  <c r="AC108" i="23186"/>
  <c r="AC110" i="23186"/>
  <c r="AC111" i="23186"/>
  <c r="AC112" i="23186"/>
  <c r="AC113" i="23186"/>
  <c r="AC114" i="23186"/>
  <c r="AC116" i="23186"/>
  <c r="AC117" i="23186"/>
  <c r="AC118" i="23186"/>
  <c r="AC119" i="23186"/>
  <c r="AC120" i="23186"/>
  <c r="AC122" i="23186"/>
  <c r="AC123" i="23186"/>
  <c r="AC124" i="23186"/>
  <c r="AC125" i="23186"/>
  <c r="AC126" i="23186"/>
  <c r="AC127" i="23186"/>
  <c r="Z8" i="23186"/>
  <c r="Z9" i="23186"/>
  <c r="Z10" i="23186"/>
  <c r="Z11" i="23186"/>
  <c r="Z12" i="23186"/>
  <c r="Z14" i="23186"/>
  <c r="Z15" i="23186"/>
  <c r="Z16" i="23186"/>
  <c r="Z17" i="23186"/>
  <c r="Z18" i="23186"/>
  <c r="Z20" i="23186"/>
  <c r="Z21" i="23186"/>
  <c r="Z22" i="23186"/>
  <c r="Z23" i="23186"/>
  <c r="Z24" i="23186"/>
  <c r="Z26" i="23186"/>
  <c r="Z27" i="23186"/>
  <c r="Z28" i="23186"/>
  <c r="Z29" i="23186"/>
  <c r="Z30" i="23186"/>
  <c r="Z32" i="23186"/>
  <c r="Z33" i="23186"/>
  <c r="Z31" i="23186" s="1"/>
  <c r="Z34" i="23186"/>
  <c r="Z35" i="23186"/>
  <c r="Z36" i="23186"/>
  <c r="Z38" i="23186"/>
  <c r="Z37" i="23186" s="1"/>
  <c r="Z39" i="23186"/>
  <c r="Z40" i="23186"/>
  <c r="Z41" i="23186"/>
  <c r="Z42" i="23186"/>
  <c r="Z44" i="23186"/>
  <c r="Z43" i="23186" s="1"/>
  <c r="Z45" i="23186"/>
  <c r="Z46" i="23186"/>
  <c r="Z47" i="23186"/>
  <c r="Z48" i="23186"/>
  <c r="Z50" i="23186"/>
  <c r="Z51" i="23186"/>
  <c r="Z52" i="23186"/>
  <c r="Z53" i="23186"/>
  <c r="Z54" i="23186"/>
  <c r="Z56" i="23186"/>
  <c r="Z57" i="23186"/>
  <c r="Z58" i="23186"/>
  <c r="Z59" i="23186"/>
  <c r="Z60" i="23186"/>
  <c r="Z62" i="23186"/>
  <c r="Z63" i="23186"/>
  <c r="Z64" i="23186"/>
  <c r="Z65" i="23186"/>
  <c r="Z66" i="23186"/>
  <c r="Z68" i="23186"/>
  <c r="Z69" i="23186"/>
  <c r="Z70" i="23186"/>
  <c r="Z71" i="23186"/>
  <c r="Z72" i="23186"/>
  <c r="Z74" i="23186"/>
  <c r="Z75" i="23186"/>
  <c r="Z76" i="23186"/>
  <c r="Z77" i="23186"/>
  <c r="Z78" i="23186"/>
  <c r="Z80" i="23186"/>
  <c r="Z81" i="23186"/>
  <c r="Z82" i="23186"/>
  <c r="Z83" i="23186"/>
  <c r="Z84" i="23186"/>
  <c r="Z86" i="23186"/>
  <c r="Z87" i="23186"/>
  <c r="Z88" i="23186"/>
  <c r="Z89" i="23186"/>
  <c r="Z90" i="23186"/>
  <c r="Z92" i="23186"/>
  <c r="Z93" i="23186"/>
  <c r="Z94" i="23186"/>
  <c r="Z95" i="23186"/>
  <c r="Z96" i="23186"/>
  <c r="Z98" i="23186"/>
  <c r="Z99" i="23186"/>
  <c r="Z100" i="23186"/>
  <c r="Z101" i="23186"/>
  <c r="Z102" i="23186"/>
  <c r="Z104" i="23186"/>
  <c r="Z105" i="23186"/>
  <c r="Z106" i="23186"/>
  <c r="Z107" i="23186"/>
  <c r="Z108" i="23186"/>
  <c r="Z110" i="23186"/>
  <c r="Z111" i="23186"/>
  <c r="Z112" i="23186"/>
  <c r="Z113" i="23186"/>
  <c r="Z114" i="23186"/>
  <c r="Z116" i="23186"/>
  <c r="Z117" i="23186"/>
  <c r="Z118" i="23186"/>
  <c r="Z119" i="23186"/>
  <c r="Z120" i="23186"/>
  <c r="Z122" i="23186"/>
  <c r="Z123" i="23186"/>
  <c r="Z124" i="23186"/>
  <c r="Z125" i="23186"/>
  <c r="Z126" i="23186"/>
  <c r="Z127" i="23186"/>
  <c r="W8" i="23186"/>
  <c r="W9" i="23186"/>
  <c r="W10" i="23186"/>
  <c r="W11" i="23186"/>
  <c r="W12" i="23186"/>
  <c r="W14" i="23186"/>
  <c r="W15" i="23186"/>
  <c r="W16" i="23186"/>
  <c r="W17" i="23186"/>
  <c r="W18" i="23186"/>
  <c r="W20" i="23186"/>
  <c r="W21" i="23186"/>
  <c r="W22" i="23186"/>
  <c r="W23" i="23186"/>
  <c r="W24" i="23186"/>
  <c r="W26" i="23186"/>
  <c r="W27" i="23186"/>
  <c r="W28" i="23186"/>
  <c r="W29" i="23186"/>
  <c r="W30" i="23186"/>
  <c r="W32" i="23186"/>
  <c r="W33" i="23186"/>
  <c r="W34" i="23186"/>
  <c r="W35" i="23186"/>
  <c r="W36" i="23186"/>
  <c r="W38" i="23186"/>
  <c r="W39" i="23186"/>
  <c r="W40" i="23186"/>
  <c r="W41" i="23186"/>
  <c r="W42" i="23186"/>
  <c r="W44" i="23186"/>
  <c r="W45" i="23186"/>
  <c r="W46" i="23186"/>
  <c r="W47" i="23186"/>
  <c r="W48" i="23186"/>
  <c r="W50" i="23186"/>
  <c r="W51" i="23186"/>
  <c r="W52" i="23186"/>
  <c r="W53" i="23186"/>
  <c r="W49" i="23186" s="1"/>
  <c r="W54" i="23186"/>
  <c r="W56" i="23186"/>
  <c r="W57" i="23186"/>
  <c r="W58" i="23186"/>
  <c r="W59" i="23186"/>
  <c r="W60" i="23186"/>
  <c r="W62" i="23186"/>
  <c r="W63" i="23186"/>
  <c r="W64" i="23186"/>
  <c r="W65" i="23186"/>
  <c r="W66" i="23186"/>
  <c r="W68" i="23186"/>
  <c r="W69" i="23186"/>
  <c r="W70" i="23186"/>
  <c r="W71" i="23186"/>
  <c r="W72" i="23186"/>
  <c r="W74" i="23186"/>
  <c r="W75" i="23186"/>
  <c r="W76" i="23186"/>
  <c r="W77" i="23186"/>
  <c r="W78" i="23186"/>
  <c r="W80" i="23186"/>
  <c r="W81" i="23186"/>
  <c r="W82" i="23186"/>
  <c r="W83" i="23186"/>
  <c r="W84" i="23186"/>
  <c r="W86" i="23186"/>
  <c r="W87" i="23186"/>
  <c r="W88" i="23186"/>
  <c r="W89" i="23186"/>
  <c r="W90" i="23186"/>
  <c r="W92" i="23186"/>
  <c r="W93" i="23186"/>
  <c r="W94" i="23186"/>
  <c r="W95" i="23186"/>
  <c r="W96" i="23186"/>
  <c r="W98" i="23186"/>
  <c r="W99" i="23186"/>
  <c r="W100" i="23186"/>
  <c r="W101" i="23186"/>
  <c r="W102" i="23186"/>
  <c r="W104" i="23186"/>
  <c r="W105" i="23186"/>
  <c r="W106" i="23186"/>
  <c r="W107" i="23186"/>
  <c r="W108" i="23186"/>
  <c r="W110" i="23186"/>
  <c r="W111" i="23186"/>
  <c r="W112" i="23186"/>
  <c r="W113" i="23186"/>
  <c r="W114" i="23186"/>
  <c r="W116" i="23186"/>
  <c r="W117" i="23186"/>
  <c r="W118" i="23186"/>
  <c r="W119" i="23186"/>
  <c r="W120" i="23186"/>
  <c r="W122" i="23186"/>
  <c r="W123" i="23186"/>
  <c r="W124" i="23186"/>
  <c r="W125" i="23186"/>
  <c r="W126" i="23186"/>
  <c r="W127" i="23186"/>
  <c r="N8" i="23186"/>
  <c r="N9" i="23186"/>
  <c r="N10" i="23186"/>
  <c r="N11" i="23186"/>
  <c r="N12" i="23186"/>
  <c r="N14" i="23186"/>
  <c r="N15" i="23186"/>
  <c r="N16" i="23186"/>
  <c r="N17" i="23186"/>
  <c r="N18" i="23186"/>
  <c r="N20" i="23186"/>
  <c r="N21" i="23186"/>
  <c r="N22" i="23186"/>
  <c r="N23" i="23186"/>
  <c r="N24" i="23186"/>
  <c r="N26" i="23186"/>
  <c r="N27" i="23186"/>
  <c r="N28" i="23186"/>
  <c r="N29" i="23186"/>
  <c r="N30" i="23186"/>
  <c r="N32" i="23186"/>
  <c r="N33" i="23186"/>
  <c r="N34" i="23186"/>
  <c r="N35" i="23186"/>
  <c r="N36" i="23186"/>
  <c r="N38" i="23186"/>
  <c r="N39" i="23186"/>
  <c r="N40" i="23186"/>
  <c r="N41" i="23186"/>
  <c r="N42" i="23186"/>
  <c r="N44" i="23186"/>
  <c r="N45" i="23186"/>
  <c r="N46" i="23186"/>
  <c r="N47" i="23186"/>
  <c r="N48" i="23186"/>
  <c r="N50" i="23186"/>
  <c r="N51" i="23186"/>
  <c r="N52" i="23186"/>
  <c r="N53" i="23186"/>
  <c r="N54" i="23186"/>
  <c r="N56" i="23186"/>
  <c r="N57" i="23186"/>
  <c r="N58" i="23186"/>
  <c r="N59" i="23186"/>
  <c r="N60" i="23186"/>
  <c r="N62" i="23186"/>
  <c r="N63" i="23186"/>
  <c r="N64" i="23186"/>
  <c r="N65" i="23186"/>
  <c r="N66" i="23186"/>
  <c r="N68" i="23186"/>
  <c r="N69" i="23186"/>
  <c r="N67" i="23186" s="1"/>
  <c r="N70" i="23186"/>
  <c r="N71" i="23186"/>
  <c r="N72" i="23186"/>
  <c r="N74" i="23186"/>
  <c r="N75" i="23186"/>
  <c r="N76" i="23186"/>
  <c r="N77" i="23186"/>
  <c r="N78" i="23186"/>
  <c r="N80" i="23186"/>
  <c r="N81" i="23186"/>
  <c r="N82" i="23186"/>
  <c r="N83" i="23186"/>
  <c r="N84" i="23186"/>
  <c r="N86" i="23186"/>
  <c r="N87" i="23186"/>
  <c r="N88" i="23186"/>
  <c r="N89" i="23186"/>
  <c r="N90" i="23186"/>
  <c r="N92" i="23186"/>
  <c r="N93" i="23186"/>
  <c r="N91" i="23186" s="1"/>
  <c r="N94" i="23186"/>
  <c r="N95" i="23186"/>
  <c r="N96" i="23186"/>
  <c r="N98" i="23186"/>
  <c r="N99" i="23186"/>
  <c r="N100" i="23186"/>
  <c r="N101" i="23186"/>
  <c r="N102" i="23186"/>
  <c r="N104" i="23186"/>
  <c r="N105" i="23186"/>
  <c r="N106" i="23186"/>
  <c r="N107" i="23186"/>
  <c r="N108" i="23186"/>
  <c r="N110" i="23186"/>
  <c r="N111" i="23186"/>
  <c r="N112" i="23186"/>
  <c r="N109" i="23186" s="1"/>
  <c r="N113" i="23186"/>
  <c r="N114" i="23186"/>
  <c r="N116" i="23186"/>
  <c r="N117" i="23186"/>
  <c r="N118" i="23186"/>
  <c r="N119" i="23186"/>
  <c r="N120" i="23186"/>
  <c r="N122" i="23186"/>
  <c r="N123" i="23186"/>
  <c r="N124" i="23186"/>
  <c r="N125" i="23186"/>
  <c r="N126" i="23186"/>
  <c r="N127" i="23186"/>
  <c r="K8" i="23186"/>
  <c r="K9" i="23186"/>
  <c r="K10" i="23186"/>
  <c r="K11" i="23186"/>
  <c r="K12" i="23186"/>
  <c r="K14" i="23186"/>
  <c r="K15" i="23186"/>
  <c r="K16" i="23186"/>
  <c r="K17" i="23186"/>
  <c r="K18" i="23186"/>
  <c r="K20" i="23186"/>
  <c r="K21" i="23186"/>
  <c r="K22" i="23186"/>
  <c r="K23" i="23186"/>
  <c r="K24" i="23186"/>
  <c r="K26" i="23186"/>
  <c r="K27" i="23186"/>
  <c r="K28" i="23186"/>
  <c r="K29" i="23186"/>
  <c r="K30" i="23186"/>
  <c r="K32" i="23186"/>
  <c r="K33" i="23186"/>
  <c r="K34" i="23186"/>
  <c r="K35" i="23186"/>
  <c r="K36" i="23186"/>
  <c r="K38" i="23186"/>
  <c r="K39" i="23186"/>
  <c r="K40" i="23186"/>
  <c r="K41" i="23186"/>
  <c r="K42" i="23186"/>
  <c r="K44" i="23186"/>
  <c r="K45" i="23186"/>
  <c r="K46" i="23186"/>
  <c r="K47" i="23186"/>
  <c r="K48" i="23186"/>
  <c r="K50" i="23186"/>
  <c r="K51" i="23186"/>
  <c r="K49" i="23186" s="1"/>
  <c r="K52" i="23186"/>
  <c r="K53" i="23186"/>
  <c r="K54" i="23186"/>
  <c r="K56" i="23186"/>
  <c r="K57" i="23186"/>
  <c r="K58" i="23186"/>
  <c r="K59" i="23186"/>
  <c r="K60" i="23186"/>
  <c r="K62" i="23186"/>
  <c r="K63" i="23186"/>
  <c r="K64" i="23186"/>
  <c r="K65" i="23186"/>
  <c r="K66" i="23186"/>
  <c r="K68" i="23186"/>
  <c r="K69" i="23186"/>
  <c r="K70" i="23186"/>
  <c r="K71" i="23186"/>
  <c r="K72" i="23186"/>
  <c r="K74" i="23186"/>
  <c r="K75" i="23186"/>
  <c r="K73" i="23186" s="1"/>
  <c r="K76" i="23186"/>
  <c r="K77" i="23186"/>
  <c r="K78" i="23186"/>
  <c r="K80" i="23186"/>
  <c r="K81" i="23186"/>
  <c r="K82" i="23186"/>
  <c r="K83" i="23186"/>
  <c r="K84" i="23186"/>
  <c r="K86" i="23186"/>
  <c r="K87" i="23186"/>
  <c r="K88" i="23186"/>
  <c r="K89" i="23186"/>
  <c r="K90" i="23186"/>
  <c r="K92" i="23186"/>
  <c r="K93" i="23186"/>
  <c r="K94" i="23186"/>
  <c r="K95" i="23186"/>
  <c r="K96" i="23186"/>
  <c r="K98" i="23186"/>
  <c r="K99" i="23186"/>
  <c r="K97" i="23186" s="1"/>
  <c r="K100" i="23186"/>
  <c r="K101" i="23186"/>
  <c r="K102" i="23186"/>
  <c r="K104" i="23186"/>
  <c r="K105" i="23186"/>
  <c r="K106" i="23186"/>
  <c r="K107" i="23186"/>
  <c r="K108" i="23186"/>
  <c r="K110" i="23186"/>
  <c r="K111" i="23186"/>
  <c r="K112" i="23186"/>
  <c r="K113" i="23186"/>
  <c r="K114" i="23186"/>
  <c r="K116" i="23186"/>
  <c r="K117" i="23186"/>
  <c r="K118" i="23186"/>
  <c r="K119" i="23186"/>
  <c r="K120" i="23186"/>
  <c r="K122" i="23186"/>
  <c r="K123" i="23186"/>
  <c r="K124" i="23186"/>
  <c r="K125" i="23186"/>
  <c r="K126" i="23186"/>
  <c r="K127" i="23186"/>
  <c r="H8" i="23186"/>
  <c r="H9" i="23186"/>
  <c r="H10" i="23186"/>
  <c r="H11" i="23186"/>
  <c r="H12" i="23186"/>
  <c r="H14" i="23186"/>
  <c r="H15" i="23186"/>
  <c r="H16" i="23186"/>
  <c r="H17" i="23186"/>
  <c r="H18" i="23186"/>
  <c r="H20" i="23186"/>
  <c r="H21" i="23186"/>
  <c r="H22" i="23186"/>
  <c r="H23" i="23186"/>
  <c r="H24" i="23186"/>
  <c r="H26" i="23186"/>
  <c r="H27" i="23186"/>
  <c r="H28" i="23186"/>
  <c r="H29" i="23186"/>
  <c r="H30" i="23186"/>
  <c r="H32" i="23186"/>
  <c r="H33" i="23186"/>
  <c r="H34" i="23186"/>
  <c r="H35" i="23186"/>
  <c r="H36" i="23186"/>
  <c r="H38" i="23186"/>
  <c r="H39" i="23186"/>
  <c r="H40" i="23186"/>
  <c r="H41" i="23186"/>
  <c r="H42" i="23186"/>
  <c r="H44" i="23186"/>
  <c r="H45" i="23186"/>
  <c r="H46" i="23186"/>
  <c r="H47" i="23186"/>
  <c r="H48" i="23186"/>
  <c r="H50" i="23186"/>
  <c r="H51" i="23186"/>
  <c r="H52" i="23186"/>
  <c r="H53" i="23186"/>
  <c r="H54" i="23186"/>
  <c r="H56" i="23186"/>
  <c r="H57" i="23186"/>
  <c r="H55" i="23186" s="1"/>
  <c r="H58" i="23186"/>
  <c r="H59" i="23186"/>
  <c r="H60" i="23186"/>
  <c r="H62" i="23186"/>
  <c r="H63" i="23186"/>
  <c r="H64" i="23186"/>
  <c r="H65" i="23186"/>
  <c r="H66" i="23186"/>
  <c r="H68" i="23186"/>
  <c r="H69" i="23186"/>
  <c r="H70" i="23186"/>
  <c r="H71" i="23186"/>
  <c r="H72" i="23186"/>
  <c r="H74" i="23186"/>
  <c r="H75" i="23186"/>
  <c r="H76" i="23186"/>
  <c r="H77" i="23186"/>
  <c r="H78" i="23186"/>
  <c r="H80" i="23186"/>
  <c r="H81" i="23186"/>
  <c r="H79" i="23186" s="1"/>
  <c r="H82" i="23186"/>
  <c r="H83" i="23186"/>
  <c r="H84" i="23186"/>
  <c r="H86" i="23186"/>
  <c r="H87" i="23186"/>
  <c r="H88" i="23186"/>
  <c r="H89" i="23186"/>
  <c r="H90" i="23186"/>
  <c r="H92" i="23186"/>
  <c r="H93" i="23186"/>
  <c r="H94" i="23186"/>
  <c r="H95" i="23186"/>
  <c r="H96" i="23186"/>
  <c r="H98" i="23186"/>
  <c r="H99" i="23186"/>
  <c r="H100" i="23186"/>
  <c r="H101" i="23186"/>
  <c r="H102" i="23186"/>
  <c r="H104" i="23186"/>
  <c r="H105" i="23186"/>
  <c r="H106" i="23186"/>
  <c r="H107" i="23186"/>
  <c r="H108" i="23186"/>
  <c r="H110" i="23186"/>
  <c r="H111" i="23186"/>
  <c r="H112" i="23186"/>
  <c r="H113" i="23186"/>
  <c r="H114" i="23186"/>
  <c r="H116" i="23186"/>
  <c r="H117" i="23186"/>
  <c r="H118" i="23186"/>
  <c r="H119" i="23186"/>
  <c r="H120" i="23186"/>
  <c r="H122" i="23186"/>
  <c r="H123" i="23186"/>
  <c r="H124" i="23186"/>
  <c r="H125" i="23186"/>
  <c r="H126" i="23186"/>
  <c r="H127" i="23186"/>
  <c r="H109" i="23186" l="1"/>
  <c r="H85" i="23186"/>
  <c r="H61" i="23186"/>
  <c r="H37" i="23186"/>
  <c r="K103" i="23186"/>
  <c r="K79" i="23186"/>
  <c r="K55" i="23186"/>
  <c r="K31" i="23186"/>
  <c r="N97" i="23186"/>
  <c r="N73" i="23186"/>
  <c r="N49" i="23186"/>
  <c r="W91" i="23186"/>
  <c r="W67" i="23186"/>
  <c r="W43" i="23186"/>
  <c r="Z109" i="23186"/>
  <c r="Z85" i="23186"/>
  <c r="Z61" i="23186"/>
  <c r="AC103" i="23186"/>
  <c r="AC79" i="23186"/>
  <c r="AC55" i="23186"/>
  <c r="AC31" i="23186"/>
  <c r="AF97" i="23186"/>
  <c r="AF73" i="23186"/>
  <c r="AF49" i="23186"/>
  <c r="AI91" i="23186"/>
  <c r="AI67" i="23186"/>
  <c r="AI43" i="23186"/>
  <c r="AL109" i="23186"/>
  <c r="AL85" i="23186"/>
  <c r="AL61" i="23186"/>
  <c r="AL37" i="23186"/>
  <c r="AL13" i="23186"/>
  <c r="AO103" i="23186"/>
  <c r="AO79" i="23186"/>
  <c r="AO55" i="23186"/>
  <c r="AO31" i="23186"/>
  <c r="AR79" i="23186"/>
  <c r="AR31" i="23186"/>
  <c r="AU79" i="23186"/>
  <c r="AU55" i="23186"/>
  <c r="AU31" i="23186"/>
  <c r="AX79" i="23186"/>
  <c r="AX55" i="23186"/>
  <c r="BA85" i="23186"/>
  <c r="BA61" i="23186"/>
  <c r="BA43" i="23186"/>
  <c r="Q109" i="23186"/>
  <c r="Q85" i="23186"/>
  <c r="Q61" i="23186"/>
  <c r="Q37" i="23186"/>
  <c r="T103" i="23186"/>
  <c r="T79" i="23186"/>
  <c r="T55" i="23186"/>
  <c r="T31" i="23186"/>
  <c r="H103" i="23186"/>
  <c r="W109" i="23186"/>
  <c r="W85" i="23186"/>
  <c r="W61" i="23186"/>
  <c r="W37" i="23186"/>
  <c r="Z103" i="23186"/>
  <c r="Z79" i="23186"/>
  <c r="Z55" i="23186"/>
  <c r="AC97" i="23186"/>
  <c r="AC73" i="23186"/>
  <c r="AC49" i="23186"/>
  <c r="AF91" i="23186"/>
  <c r="AF67" i="23186"/>
  <c r="AF43" i="23186"/>
  <c r="AI109" i="23186"/>
  <c r="AI85" i="23186"/>
  <c r="AI61" i="23186"/>
  <c r="AI37" i="23186"/>
  <c r="AL103" i="23186"/>
  <c r="AL79" i="23186"/>
  <c r="AL55" i="23186"/>
  <c r="AO97" i="23186"/>
  <c r="AO73" i="23186"/>
  <c r="AO49" i="23186"/>
  <c r="AR73" i="23186"/>
  <c r="AR49" i="23186"/>
  <c r="AX73" i="23186"/>
  <c r="AX49" i="23186"/>
  <c r="BA79" i="23186"/>
  <c r="BA37" i="23186"/>
  <c r="Q79" i="23186"/>
  <c r="T97" i="23186"/>
  <c r="H97" i="23186"/>
  <c r="H73" i="23186"/>
  <c r="H49" i="23186"/>
  <c r="K91" i="23186"/>
  <c r="K67" i="23186"/>
  <c r="K43" i="23186"/>
  <c r="N85" i="23186"/>
  <c r="N61" i="23186"/>
  <c r="W103" i="23186"/>
  <c r="W79" i="23186"/>
  <c r="W55" i="23186"/>
  <c r="Z97" i="23186"/>
  <c r="Z73" i="23186"/>
  <c r="Z49" i="23186"/>
  <c r="AC91" i="23186"/>
  <c r="AC67" i="23186"/>
  <c r="AC43" i="23186"/>
  <c r="AF109" i="23186"/>
  <c r="AF85" i="23186"/>
  <c r="AF61" i="23186"/>
  <c r="AF37" i="23186"/>
  <c r="AI103" i="23186"/>
  <c r="AI79" i="23186"/>
  <c r="AI55" i="23186"/>
  <c r="AL97" i="23186"/>
  <c r="AL73" i="23186"/>
  <c r="AL49" i="23186"/>
  <c r="AO91" i="23186"/>
  <c r="AO67" i="23186"/>
  <c r="AO43" i="23186"/>
  <c r="AR109" i="23186"/>
  <c r="AR91" i="23186"/>
  <c r="AR67" i="23186"/>
  <c r="AR43" i="23186"/>
  <c r="AU109" i="23186"/>
  <c r="AU91" i="23186"/>
  <c r="AU67" i="23186"/>
  <c r="AU43" i="23186"/>
  <c r="BA109" i="23186"/>
  <c r="BA73" i="23186"/>
  <c r="Q97" i="23186"/>
  <c r="Q73" i="23186"/>
  <c r="Q49" i="23186"/>
  <c r="T91" i="23186"/>
  <c r="T67" i="23186"/>
  <c r="T43" i="23186"/>
  <c r="H91" i="23186"/>
  <c r="H67" i="23186"/>
  <c r="H43" i="23186"/>
  <c r="K109" i="23186"/>
  <c r="K85" i="23186"/>
  <c r="K61" i="23186"/>
  <c r="K37" i="23186"/>
  <c r="N103" i="23186"/>
  <c r="N79" i="23186"/>
  <c r="N55" i="23186"/>
  <c r="N31" i="23186"/>
  <c r="W97" i="23186"/>
  <c r="W73" i="23186"/>
  <c r="Z91" i="23186"/>
  <c r="AC109" i="23186"/>
  <c r="AC85" i="23186"/>
  <c r="AC37" i="23186"/>
  <c r="AF103" i="23186"/>
  <c r="AF79" i="23186"/>
  <c r="AF31" i="23186"/>
  <c r="AI97" i="23186"/>
  <c r="AI73" i="23186"/>
  <c r="AL91" i="23186"/>
  <c r="AO109" i="23186"/>
  <c r="AO85" i="23186"/>
  <c r="AO37" i="23186"/>
  <c r="AO13" i="23186"/>
  <c r="AR103" i="23186"/>
  <c r="AR85" i="23186"/>
  <c r="AR61" i="23186"/>
  <c r="AR37" i="23186"/>
  <c r="AU103" i="23186"/>
  <c r="AU85" i="23186"/>
  <c r="AU61" i="23186"/>
  <c r="AU37" i="23186"/>
  <c r="AX103" i="23186"/>
  <c r="AX85" i="23186"/>
  <c r="AX61" i="23186"/>
  <c r="BA91" i="23186"/>
  <c r="BA67" i="23186"/>
  <c r="BA49" i="23186"/>
  <c r="Q91" i="23186"/>
  <c r="Q67" i="23186"/>
  <c r="Q43" i="23186"/>
  <c r="T109" i="23186"/>
  <c r="T85" i="23186"/>
  <c r="T61" i="23186"/>
  <c r="T37" i="23186"/>
  <c r="AI13" i="23186"/>
  <c r="Q31" i="23186"/>
  <c r="E79" i="23186"/>
  <c r="H31" i="23186"/>
  <c r="W31" i="23186"/>
  <c r="AI31" i="23186"/>
  <c r="BA31" i="23186"/>
  <c r="L6" i="23186"/>
  <c r="AX31" i="23186"/>
  <c r="AX13" i="23186"/>
  <c r="I6" i="23186"/>
  <c r="G6" i="23186"/>
  <c r="AA6" i="23186"/>
  <c r="AQ6" i="23186"/>
  <c r="AZ6" i="23186"/>
  <c r="K13" i="23186"/>
  <c r="N13" i="23186"/>
  <c r="W13" i="23186"/>
  <c r="Z13" i="23186"/>
  <c r="AC13" i="23186"/>
  <c r="AU13" i="23186"/>
  <c r="BA13" i="23186"/>
  <c r="H25" i="23186"/>
  <c r="K25" i="23186"/>
  <c r="W25" i="23186"/>
  <c r="AC25" i="23186"/>
  <c r="AC19" i="23186"/>
  <c r="AF25" i="23186"/>
  <c r="AI25" i="23186"/>
  <c r="AO25" i="23186"/>
  <c r="AO19" i="23186"/>
  <c r="AR25" i="23186"/>
  <c r="AU25" i="23186"/>
  <c r="BA25" i="23186"/>
  <c r="BA19" i="23186"/>
  <c r="T19" i="23186"/>
  <c r="AB6" i="23186"/>
  <c r="Q7" i="23186"/>
  <c r="T7" i="23186"/>
  <c r="K7" i="23186"/>
  <c r="N25" i="23186"/>
  <c r="N7" i="23186"/>
  <c r="W7" i="23186"/>
  <c r="Z7" i="23186"/>
  <c r="AC7" i="23186"/>
  <c r="AF13" i="23186"/>
  <c r="AF7" i="23186"/>
  <c r="AI7" i="23186"/>
  <c r="AL7" i="23186"/>
  <c r="AO7" i="23186"/>
  <c r="AR13" i="23186"/>
  <c r="AR7" i="23186"/>
  <c r="AU7" i="23186"/>
  <c r="AX7" i="23186"/>
  <c r="BA7" i="23186"/>
  <c r="Q25" i="23186"/>
  <c r="Q19" i="23186"/>
  <c r="T25" i="23186"/>
  <c r="H19" i="23186"/>
  <c r="H13" i="23186"/>
  <c r="H7" i="23186"/>
  <c r="K19" i="23186"/>
  <c r="N19" i="23186"/>
  <c r="W19" i="23186"/>
  <c r="Z25" i="23186"/>
  <c r="Z19" i="23186"/>
  <c r="AF19" i="23186"/>
  <c r="AI19" i="23186"/>
  <c r="AL25" i="23186"/>
  <c r="AL19" i="23186"/>
  <c r="AR19" i="23186"/>
  <c r="AU19" i="23186"/>
  <c r="AX25" i="23186"/>
  <c r="AX19" i="23186"/>
  <c r="Q13" i="23186"/>
  <c r="AJ6" i="23186"/>
  <c r="X6" i="23186"/>
  <c r="AY6" i="23186"/>
  <c r="AE6" i="23186"/>
  <c r="O6" i="23186"/>
  <c r="P6" i="23186"/>
  <c r="AN6" i="23186"/>
  <c r="AV6" i="23186"/>
  <c r="AW6" i="23186"/>
  <c r="AS6" i="23186"/>
  <c r="AK6" i="23186"/>
  <c r="AG6" i="23186"/>
  <c r="Y6" i="23186"/>
  <c r="U6" i="23186"/>
  <c r="M6" i="23186"/>
  <c r="AM6" i="23186"/>
  <c r="S6" i="23186"/>
  <c r="AT6" i="23186"/>
  <c r="AH6" i="23186"/>
  <c r="AD6" i="23186"/>
  <c r="V6" i="23186"/>
  <c r="R6" i="23186"/>
  <c r="J6" i="23186"/>
  <c r="BB6" i="23186"/>
  <c r="AP6" i="23186"/>
  <c r="BC6" i="23186"/>
  <c r="F7" i="23186"/>
  <c r="K5" i="270"/>
  <c r="L5" i="270"/>
  <c r="M5" i="270"/>
  <c r="O5" i="270"/>
  <c r="N5" i="270" s="1"/>
  <c r="P5" i="270"/>
  <c r="R5" i="270"/>
  <c r="Q5" i="270" s="1"/>
  <c r="S5" i="270"/>
  <c r="K6" i="270"/>
  <c r="N6" i="270"/>
  <c r="Q6" i="270"/>
  <c r="K7" i="270"/>
  <c r="N7" i="270"/>
  <c r="Q7" i="270"/>
  <c r="K8" i="270"/>
  <c r="N8" i="270"/>
  <c r="Q8" i="270"/>
  <c r="K9" i="270"/>
  <c r="N9" i="270"/>
  <c r="Q9" i="270"/>
  <c r="K10" i="270"/>
  <c r="N10" i="270"/>
  <c r="Q10" i="270"/>
  <c r="K11" i="270"/>
  <c r="N11" i="270"/>
  <c r="Q11" i="270"/>
  <c r="K12" i="270"/>
  <c r="N12" i="270"/>
  <c r="Q12" i="270"/>
  <c r="K13" i="270"/>
  <c r="N13" i="270"/>
  <c r="Q13" i="270"/>
  <c r="K14" i="270"/>
  <c r="N14" i="270"/>
  <c r="Q14" i="270"/>
  <c r="K15" i="270"/>
  <c r="N15" i="270"/>
  <c r="Q15" i="270"/>
  <c r="K16" i="270"/>
  <c r="N16" i="270"/>
  <c r="Q16" i="270"/>
  <c r="K17" i="270"/>
  <c r="N17" i="270"/>
  <c r="Q17" i="270"/>
  <c r="K18" i="270"/>
  <c r="N18" i="270"/>
  <c r="Q18" i="270"/>
  <c r="K19" i="270"/>
  <c r="N19" i="270"/>
  <c r="Q19" i="270"/>
  <c r="K20" i="270"/>
  <c r="N20" i="270"/>
  <c r="Q20" i="270"/>
  <c r="K21" i="270"/>
  <c r="N21" i="270"/>
  <c r="Q21" i="270"/>
  <c r="K22" i="270"/>
  <c r="N22" i="270"/>
  <c r="Q22" i="270"/>
  <c r="K23" i="270"/>
  <c r="N23" i="270"/>
  <c r="Q23" i="270"/>
  <c r="K24" i="270"/>
  <c r="N24" i="270"/>
  <c r="Q24" i="270"/>
  <c r="K25" i="270"/>
  <c r="N25" i="270"/>
  <c r="Q25" i="270"/>
  <c r="K26" i="270"/>
  <c r="N26" i="270"/>
  <c r="Q26" i="270"/>
  <c r="K29" i="270"/>
  <c r="L29" i="270"/>
  <c r="M29" i="270"/>
  <c r="M32" i="270" s="1"/>
  <c r="O29" i="270"/>
  <c r="N29" i="270" s="1"/>
  <c r="P29" i="270"/>
  <c r="R29" i="270"/>
  <c r="Q29" i="270" s="1"/>
  <c r="S29" i="270"/>
  <c r="S32" i="270" s="1"/>
  <c r="L30" i="270"/>
  <c r="K30" i="270" s="1"/>
  <c r="M30" i="270"/>
  <c r="N30" i="270"/>
  <c r="O30" i="270"/>
  <c r="P30" i="270"/>
  <c r="R30" i="270"/>
  <c r="Q30" i="270" s="1"/>
  <c r="S30" i="270"/>
  <c r="L31" i="270"/>
  <c r="K31" i="270" s="1"/>
  <c r="M31" i="270"/>
  <c r="O31" i="270"/>
  <c r="N31" i="270" s="1"/>
  <c r="P31" i="270"/>
  <c r="Q31" i="270"/>
  <c r="R31" i="270"/>
  <c r="S31" i="270"/>
  <c r="L32" i="270"/>
  <c r="P32" i="270"/>
  <c r="H6" i="23186" l="1"/>
  <c r="K32" i="270"/>
  <c r="O32" i="270"/>
  <c r="N32" i="270" s="1"/>
  <c r="R32" i="270"/>
  <c r="Q32" i="270" s="1"/>
  <c r="D127" i="23186" l="1"/>
  <c r="C127" i="23186"/>
  <c r="B127" i="23186" s="1"/>
  <c r="D126" i="23186"/>
  <c r="C126" i="23186"/>
  <c r="D125" i="23186"/>
  <c r="C125" i="23186"/>
  <c r="D124" i="23186"/>
  <c r="C124" i="23186"/>
  <c r="D123" i="23186"/>
  <c r="C123" i="23186"/>
  <c r="D122" i="23186"/>
  <c r="C122" i="23186"/>
  <c r="D120" i="23186"/>
  <c r="D119" i="23186"/>
  <c r="D118" i="23186"/>
  <c r="D117" i="23186"/>
  <c r="D116" i="23186"/>
  <c r="D114" i="23186"/>
  <c r="D113" i="23186"/>
  <c r="D112" i="23186"/>
  <c r="D111" i="23186"/>
  <c r="D110" i="23186"/>
  <c r="D108" i="23186"/>
  <c r="D107" i="23186"/>
  <c r="D106" i="23186"/>
  <c r="D105" i="23186"/>
  <c r="D104" i="23186"/>
  <c r="D102" i="23186"/>
  <c r="D101" i="23186"/>
  <c r="D100" i="23186"/>
  <c r="D99" i="23186"/>
  <c r="D98" i="23186"/>
  <c r="D96" i="23186"/>
  <c r="D95" i="23186"/>
  <c r="D94" i="23186"/>
  <c r="D93" i="23186"/>
  <c r="D92" i="23186"/>
  <c r="D90" i="23186"/>
  <c r="D89" i="23186"/>
  <c r="D88" i="23186"/>
  <c r="D87" i="23186"/>
  <c r="D86" i="23186"/>
  <c r="D84" i="23186"/>
  <c r="D83" i="23186"/>
  <c r="D82" i="23186"/>
  <c r="D81" i="23186"/>
  <c r="D80" i="23186"/>
  <c r="D78" i="23186"/>
  <c r="D77" i="23186"/>
  <c r="D76" i="23186"/>
  <c r="D75" i="23186"/>
  <c r="D74" i="23186"/>
  <c r="D72" i="23186"/>
  <c r="D71" i="23186"/>
  <c r="D70" i="23186"/>
  <c r="D69" i="23186"/>
  <c r="D68" i="23186"/>
  <c r="D66" i="23186"/>
  <c r="D65" i="23186"/>
  <c r="D64" i="23186"/>
  <c r="D63" i="23186"/>
  <c r="D62" i="23186"/>
  <c r="D60" i="23186"/>
  <c r="D59" i="23186"/>
  <c r="D58" i="23186"/>
  <c r="D57" i="23186"/>
  <c r="D56" i="23186"/>
  <c r="D54" i="23186"/>
  <c r="D53" i="23186"/>
  <c r="D52" i="23186"/>
  <c r="D51" i="23186"/>
  <c r="D50" i="23186"/>
  <c r="D48" i="23186"/>
  <c r="D47" i="23186"/>
  <c r="D46" i="23186"/>
  <c r="D45" i="23186"/>
  <c r="D44" i="23186"/>
  <c r="D42" i="23186"/>
  <c r="D41" i="23186"/>
  <c r="D40" i="23186"/>
  <c r="D39" i="23186"/>
  <c r="D38" i="23186"/>
  <c r="D36" i="23186"/>
  <c r="D35" i="23186"/>
  <c r="D34" i="23186"/>
  <c r="D33" i="23186"/>
  <c r="D32" i="23186"/>
  <c r="D30" i="23186"/>
  <c r="D29" i="23186"/>
  <c r="D28" i="23186"/>
  <c r="D27" i="23186"/>
  <c r="D26" i="23186"/>
  <c r="D24" i="23186"/>
  <c r="D23" i="23186"/>
  <c r="D22" i="23186"/>
  <c r="D21" i="23186"/>
  <c r="D20" i="23186"/>
  <c r="D18" i="23186"/>
  <c r="D17" i="23186"/>
  <c r="D16" i="23186"/>
  <c r="D15" i="23186"/>
  <c r="D14" i="23186"/>
  <c r="D12" i="23186"/>
  <c r="D11" i="23186"/>
  <c r="D10" i="23186"/>
  <c r="D9" i="23186"/>
  <c r="D8" i="23186"/>
  <c r="BA6" i="23186"/>
  <c r="AX6" i="23186"/>
  <c r="AU6" i="23186"/>
  <c r="AR6" i="23186"/>
  <c r="AO6" i="23186"/>
  <c r="AL6" i="23186"/>
  <c r="AI6" i="23186"/>
  <c r="AF6" i="23186"/>
  <c r="AC6" i="23186"/>
  <c r="Z6" i="23186"/>
  <c r="W6" i="23186"/>
  <c r="T6" i="23186"/>
  <c r="Q6" i="23186"/>
  <c r="N6" i="23186"/>
  <c r="K6" i="23186"/>
  <c r="D7" i="23186" l="1"/>
  <c r="D13" i="23186"/>
  <c r="B125" i="23186"/>
  <c r="D25" i="23186"/>
  <c r="D97" i="23186"/>
  <c r="D37" i="23186"/>
  <c r="D121" i="23186"/>
  <c r="B124" i="23186"/>
  <c r="B123" i="23186"/>
  <c r="C121" i="23186"/>
  <c r="B126" i="23186"/>
  <c r="D109" i="23186"/>
  <c r="D85" i="23186"/>
  <c r="D73" i="23186"/>
  <c r="D61" i="23186"/>
  <c r="D49" i="23186"/>
  <c r="B122" i="23186"/>
  <c r="D115" i="23186"/>
  <c r="D103" i="23186"/>
  <c r="D91" i="23186"/>
  <c r="D79" i="23186"/>
  <c r="D67" i="23186"/>
  <c r="D55" i="23186"/>
  <c r="D43" i="23186"/>
  <c r="D31" i="23186"/>
  <c r="D19" i="23186"/>
  <c r="B121" i="23186" l="1"/>
  <c r="D6" i="23186"/>
  <c r="F11" i="5"/>
  <c r="I11" i="5"/>
  <c r="C120" i="23186" l="1"/>
  <c r="B120" i="23186" s="1"/>
  <c r="I10" i="5"/>
  <c r="F10" i="5"/>
  <c r="C119" i="23186" l="1"/>
  <c r="B119" i="23186" s="1"/>
  <c r="I9" i="5"/>
  <c r="F9" i="5"/>
  <c r="D9" i="5"/>
  <c r="C9" i="5"/>
  <c r="C118" i="23186" l="1"/>
  <c r="B118" i="23186" s="1"/>
  <c r="B9" i="5"/>
  <c r="B11" i="5"/>
  <c r="D11" i="5"/>
  <c r="C11" i="5"/>
  <c r="C117" i="23186" l="1"/>
  <c r="B117" i="23186" s="1"/>
  <c r="M120" i="23128"/>
  <c r="L120" i="23128"/>
  <c r="M114" i="23128"/>
  <c r="L114" i="23128"/>
  <c r="M108" i="23128"/>
  <c r="L108" i="23128"/>
  <c r="M102" i="23128"/>
  <c r="L102" i="23128"/>
  <c r="M96" i="23128"/>
  <c r="L96" i="23128"/>
  <c r="M90" i="23128"/>
  <c r="L90" i="23128"/>
  <c r="M84" i="23128"/>
  <c r="L84" i="23128"/>
  <c r="M78" i="23128"/>
  <c r="L78" i="23128"/>
  <c r="M72" i="23128"/>
  <c r="L72" i="23128"/>
  <c r="M66" i="23128"/>
  <c r="L66" i="23128"/>
  <c r="M60" i="23128"/>
  <c r="L60" i="23128"/>
  <c r="M54" i="23128"/>
  <c r="L54" i="23128"/>
  <c r="M48" i="23128"/>
  <c r="L48" i="23128"/>
  <c r="M42" i="23128"/>
  <c r="L42" i="23128"/>
  <c r="M36" i="23128"/>
  <c r="L36" i="23128"/>
  <c r="M30" i="23128"/>
  <c r="L30" i="23128"/>
  <c r="M24" i="23128"/>
  <c r="L24" i="23128"/>
  <c r="M18" i="23128"/>
  <c r="L18" i="23128"/>
  <c r="M12" i="23128"/>
  <c r="L12" i="23128"/>
  <c r="M6" i="23128"/>
  <c r="L6" i="23128"/>
  <c r="C116" i="23186" l="1"/>
  <c r="J120" i="23128"/>
  <c r="I120" i="23128"/>
  <c r="J114" i="23128"/>
  <c r="I114" i="23128"/>
  <c r="J108" i="23128"/>
  <c r="I108" i="23128"/>
  <c r="J102" i="23128"/>
  <c r="I102" i="23128"/>
  <c r="J96" i="23128"/>
  <c r="I96" i="23128"/>
  <c r="J90" i="23128"/>
  <c r="I90" i="23128"/>
  <c r="J84" i="23128"/>
  <c r="I84" i="23128"/>
  <c r="J78" i="23128"/>
  <c r="I78" i="23128"/>
  <c r="J72" i="23128"/>
  <c r="I72" i="23128"/>
  <c r="J66" i="23128"/>
  <c r="I66" i="23128"/>
  <c r="J60" i="23128"/>
  <c r="I60" i="23128"/>
  <c r="J54" i="23128"/>
  <c r="I54" i="23128"/>
  <c r="J48" i="23128"/>
  <c r="I48" i="23128"/>
  <c r="J42" i="23128"/>
  <c r="I42" i="23128"/>
  <c r="J36" i="23128"/>
  <c r="I36" i="23128"/>
  <c r="J30" i="23128"/>
  <c r="I30" i="23128"/>
  <c r="J24" i="23128"/>
  <c r="I24" i="23128"/>
  <c r="J18" i="23128"/>
  <c r="I18" i="23128"/>
  <c r="J12" i="23128"/>
  <c r="I12" i="23128"/>
  <c r="J6" i="23128"/>
  <c r="I6" i="23128"/>
  <c r="I8" i="5"/>
  <c r="F8" i="5"/>
  <c r="D8" i="5"/>
  <c r="C8" i="5"/>
  <c r="C115" i="23186" l="1"/>
  <c r="B116" i="23186"/>
  <c r="B115" i="23186" s="1"/>
  <c r="B8" i="5"/>
  <c r="J5" i="23128"/>
  <c r="I5" i="23128"/>
  <c r="E126" i="23128"/>
  <c r="E125" i="23128"/>
  <c r="E124" i="23128"/>
  <c r="E123" i="23128"/>
  <c r="E122" i="23128"/>
  <c r="E121" i="23128"/>
  <c r="G120" i="23128"/>
  <c r="F120" i="23128"/>
  <c r="E119" i="23128"/>
  <c r="E118" i="23128"/>
  <c r="E117" i="23128"/>
  <c r="E116" i="23128"/>
  <c r="E115" i="23128"/>
  <c r="G114" i="23128"/>
  <c r="F114" i="23128"/>
  <c r="E113" i="23128"/>
  <c r="E112" i="23128"/>
  <c r="E111" i="23128"/>
  <c r="E110" i="23128"/>
  <c r="E109" i="23128"/>
  <c r="G108" i="23128"/>
  <c r="F108" i="23128"/>
  <c r="E107" i="23128"/>
  <c r="E106" i="23128"/>
  <c r="E105" i="23128"/>
  <c r="E104" i="23128"/>
  <c r="E103" i="23128"/>
  <c r="G102" i="23128"/>
  <c r="F102" i="23128"/>
  <c r="E101" i="23128"/>
  <c r="E100" i="23128"/>
  <c r="E99" i="23128"/>
  <c r="E98" i="23128"/>
  <c r="E97" i="23128"/>
  <c r="G96" i="23128"/>
  <c r="F96" i="23128"/>
  <c r="E95" i="23128"/>
  <c r="E94" i="23128"/>
  <c r="E93" i="23128"/>
  <c r="E92" i="23128"/>
  <c r="E91" i="23128"/>
  <c r="G90" i="23128"/>
  <c r="F90" i="23128"/>
  <c r="E89" i="23128"/>
  <c r="E88" i="23128"/>
  <c r="E87" i="23128"/>
  <c r="E86" i="23128"/>
  <c r="E85" i="23128"/>
  <c r="G84" i="23128"/>
  <c r="F84" i="23128"/>
  <c r="E83" i="23128"/>
  <c r="E82" i="23128"/>
  <c r="E81" i="23128"/>
  <c r="E80" i="23128"/>
  <c r="E79" i="23128"/>
  <c r="G78" i="23128"/>
  <c r="F78" i="23128"/>
  <c r="E77" i="23128"/>
  <c r="E76" i="23128"/>
  <c r="E75" i="23128"/>
  <c r="E74" i="23128"/>
  <c r="E73" i="23128"/>
  <c r="G72" i="23128"/>
  <c r="F72" i="23128"/>
  <c r="E71" i="23128"/>
  <c r="E70" i="23128"/>
  <c r="E69" i="23128"/>
  <c r="E68" i="23128"/>
  <c r="E67" i="23128"/>
  <c r="G66" i="23128"/>
  <c r="F66" i="23128"/>
  <c r="E65" i="23128"/>
  <c r="E64" i="23128"/>
  <c r="E63" i="23128"/>
  <c r="E62" i="23128"/>
  <c r="E61" i="23128"/>
  <c r="G60" i="23128"/>
  <c r="F60" i="23128"/>
  <c r="E59" i="23128"/>
  <c r="E58" i="23128"/>
  <c r="E57" i="23128"/>
  <c r="E56" i="23128"/>
  <c r="E55" i="23128"/>
  <c r="G54" i="23128"/>
  <c r="F54" i="23128"/>
  <c r="E53" i="23128"/>
  <c r="E52" i="23128"/>
  <c r="E51" i="23128"/>
  <c r="E50" i="23128"/>
  <c r="E49" i="23128"/>
  <c r="G48" i="23128"/>
  <c r="F48" i="23128"/>
  <c r="E47" i="23128"/>
  <c r="E46" i="23128"/>
  <c r="E45" i="23128"/>
  <c r="E44" i="23128"/>
  <c r="E43" i="23128"/>
  <c r="G42" i="23128"/>
  <c r="F42" i="23128"/>
  <c r="E41" i="23128"/>
  <c r="E40" i="23128"/>
  <c r="E39" i="23128"/>
  <c r="E38" i="23128"/>
  <c r="E37" i="23128"/>
  <c r="G36" i="23128"/>
  <c r="F36" i="23128"/>
  <c r="E35" i="23128"/>
  <c r="E34" i="23128"/>
  <c r="E33" i="23128"/>
  <c r="E32" i="23128"/>
  <c r="E31" i="23128"/>
  <c r="G30" i="23128"/>
  <c r="F30" i="23128"/>
  <c r="E29" i="23128"/>
  <c r="E28" i="23128"/>
  <c r="E27" i="23128"/>
  <c r="E26" i="23128"/>
  <c r="E25" i="23128"/>
  <c r="G24" i="23128"/>
  <c r="F24" i="23128"/>
  <c r="E23" i="23128"/>
  <c r="E22" i="23128"/>
  <c r="E21" i="23128"/>
  <c r="E20" i="23128"/>
  <c r="E19" i="23128"/>
  <c r="G18" i="23128"/>
  <c r="F18" i="23128"/>
  <c r="E17" i="23128"/>
  <c r="E16" i="23128"/>
  <c r="E15" i="23128"/>
  <c r="E14" i="23128"/>
  <c r="E13" i="23128"/>
  <c r="G12" i="23128"/>
  <c r="F12" i="23128"/>
  <c r="E11" i="23128"/>
  <c r="E10" i="23128"/>
  <c r="E9" i="23128"/>
  <c r="E8" i="23128"/>
  <c r="E7" i="23128"/>
  <c r="G6" i="23128"/>
  <c r="F6" i="23128"/>
  <c r="I7" i="5"/>
  <c r="F7" i="5"/>
  <c r="D7" i="5"/>
  <c r="C7" i="5"/>
  <c r="C114" i="23186" l="1"/>
  <c r="B114" i="23186" s="1"/>
  <c r="E24" i="23128"/>
  <c r="E72" i="23128"/>
  <c r="E96" i="23128"/>
  <c r="E120" i="23128"/>
  <c r="E6" i="23128"/>
  <c r="E30" i="23128"/>
  <c r="E54" i="23128"/>
  <c r="E78" i="23128"/>
  <c r="E102" i="23128"/>
  <c r="E12" i="23128"/>
  <c r="E36" i="23128"/>
  <c r="E60" i="23128"/>
  <c r="E84" i="23128"/>
  <c r="E108" i="23128"/>
  <c r="G5" i="23128"/>
  <c r="E48" i="23128"/>
  <c r="E18" i="23128"/>
  <c r="E42" i="23128"/>
  <c r="E66" i="23128"/>
  <c r="E90" i="23128"/>
  <c r="E114" i="23128"/>
  <c r="B7" i="5"/>
  <c r="F5" i="23128"/>
  <c r="C113" i="23186" l="1"/>
  <c r="B113" i="23186" s="1"/>
  <c r="E5" i="23128"/>
  <c r="C112" i="23186" l="1"/>
  <c r="B112" i="23186" s="1"/>
  <c r="I131" i="23128"/>
  <c r="J131" i="23128"/>
  <c r="I132" i="23128"/>
  <c r="J132" i="23128"/>
  <c r="I133" i="23128"/>
  <c r="J133" i="23128"/>
  <c r="K25" i="23128"/>
  <c r="K26" i="23128"/>
  <c r="K27" i="23128"/>
  <c r="K28" i="23128"/>
  <c r="K29" i="23128"/>
  <c r="K126" i="23128"/>
  <c r="C111" i="23186" l="1"/>
  <c r="B111" i="23186" s="1"/>
  <c r="K24" i="23128"/>
  <c r="J134" i="23128"/>
  <c r="I134" i="23128"/>
  <c r="C110" i="23186" l="1"/>
  <c r="K120" i="23128"/>
  <c r="K114" i="23128"/>
  <c r="K108" i="23128"/>
  <c r="K86" i="23128"/>
  <c r="K87" i="23128"/>
  <c r="K88" i="23128"/>
  <c r="K89" i="23128"/>
  <c r="K85" i="23128"/>
  <c r="C109" i="23186" l="1"/>
  <c r="B110" i="23186"/>
  <c r="B109" i="23186" s="1"/>
  <c r="K84" i="23128"/>
  <c r="K122" i="23128"/>
  <c r="K123" i="23128"/>
  <c r="K124" i="23128"/>
  <c r="K125" i="23128"/>
  <c r="K121" i="23128"/>
  <c r="K116" i="23128"/>
  <c r="K117" i="23128"/>
  <c r="K118" i="23128"/>
  <c r="K119" i="23128"/>
  <c r="K115" i="23128"/>
  <c r="K110" i="23128"/>
  <c r="K111" i="23128"/>
  <c r="K112" i="23128"/>
  <c r="K113" i="23128"/>
  <c r="K109" i="23128"/>
  <c r="K104" i="23128"/>
  <c r="K105" i="23128"/>
  <c r="K106" i="23128"/>
  <c r="K107" i="23128"/>
  <c r="K103" i="23128"/>
  <c r="K98" i="23128"/>
  <c r="K99" i="23128"/>
  <c r="K100" i="23128"/>
  <c r="K101" i="23128"/>
  <c r="K97" i="23128"/>
  <c r="K92" i="23128"/>
  <c r="K93" i="23128"/>
  <c r="K94" i="23128"/>
  <c r="K95" i="23128"/>
  <c r="K91" i="23128"/>
  <c r="K7" i="23128"/>
  <c r="K8" i="23128"/>
  <c r="K9" i="23128"/>
  <c r="K10" i="23128"/>
  <c r="K11" i="23128"/>
  <c r="K13" i="23128"/>
  <c r="K14" i="23128"/>
  <c r="K15" i="23128"/>
  <c r="K16" i="23128"/>
  <c r="K17" i="23128"/>
  <c r="K19" i="23128"/>
  <c r="K20" i="23128"/>
  <c r="K21" i="23128"/>
  <c r="K22" i="23128"/>
  <c r="K23" i="23128"/>
  <c r="K31" i="23128"/>
  <c r="K32" i="23128"/>
  <c r="K33" i="23128"/>
  <c r="K34" i="23128"/>
  <c r="K35" i="23128"/>
  <c r="K37" i="23128"/>
  <c r="K38" i="23128"/>
  <c r="K39" i="23128"/>
  <c r="K40" i="23128"/>
  <c r="K41" i="23128"/>
  <c r="K43" i="23128"/>
  <c r="K44" i="23128"/>
  <c r="K45" i="23128"/>
  <c r="K46" i="23128"/>
  <c r="K47" i="23128"/>
  <c r="K49" i="23128"/>
  <c r="K50" i="23128"/>
  <c r="K51" i="23128"/>
  <c r="K52" i="23128"/>
  <c r="K53" i="23128"/>
  <c r="K55" i="23128"/>
  <c r="K56" i="23128"/>
  <c r="K57" i="23128"/>
  <c r="K58" i="23128"/>
  <c r="K59" i="23128"/>
  <c r="K61" i="23128"/>
  <c r="K62" i="23128"/>
  <c r="K63" i="23128"/>
  <c r="K64" i="23128"/>
  <c r="K65" i="23128"/>
  <c r="K67" i="23128"/>
  <c r="K68" i="23128"/>
  <c r="K69" i="23128"/>
  <c r="K70" i="23128"/>
  <c r="K71" i="23128"/>
  <c r="K73" i="23128"/>
  <c r="K74" i="23128"/>
  <c r="K75" i="23128"/>
  <c r="K76" i="23128"/>
  <c r="K77" i="23128"/>
  <c r="K79" i="23128"/>
  <c r="K80" i="23128"/>
  <c r="K81" i="23128"/>
  <c r="K82" i="23128"/>
  <c r="K83" i="23128"/>
  <c r="C108" i="23186" l="1"/>
  <c r="B108" i="23186" s="1"/>
  <c r="K60" i="23128"/>
  <c r="K90" i="23128"/>
  <c r="K36" i="23128"/>
  <c r="K78" i="23128"/>
  <c r="K54" i="23128"/>
  <c r="K48" i="23128"/>
  <c r="K30" i="23128"/>
  <c r="K18" i="23128"/>
  <c r="K72" i="23128"/>
  <c r="K102" i="23128"/>
  <c r="K66" i="23128"/>
  <c r="K42" i="23128"/>
  <c r="K12" i="23128"/>
  <c r="K96" i="23128"/>
  <c r="K6" i="23128"/>
  <c r="S120" i="23128"/>
  <c r="R120" i="23128"/>
  <c r="S114" i="23128"/>
  <c r="R114" i="23128"/>
  <c r="S108" i="23128"/>
  <c r="R108" i="23128"/>
  <c r="S102" i="23128"/>
  <c r="R102" i="23128"/>
  <c r="S96" i="23128"/>
  <c r="R96" i="23128"/>
  <c r="S90" i="23128"/>
  <c r="R90" i="23128"/>
  <c r="S84" i="23128"/>
  <c r="R84" i="23128"/>
  <c r="S78" i="23128"/>
  <c r="R78" i="23128"/>
  <c r="S72" i="23128"/>
  <c r="R72" i="23128"/>
  <c r="S66" i="23128"/>
  <c r="R66" i="23128"/>
  <c r="S60" i="23128"/>
  <c r="R60" i="23128"/>
  <c r="S54" i="23128"/>
  <c r="R54" i="23128"/>
  <c r="S48" i="23128"/>
  <c r="R48" i="23128"/>
  <c r="S42" i="23128"/>
  <c r="R42" i="23128"/>
  <c r="S36" i="23128"/>
  <c r="R36" i="23128"/>
  <c r="S30" i="23128"/>
  <c r="R30" i="23128"/>
  <c r="S24" i="23128"/>
  <c r="R24" i="23128"/>
  <c r="S18" i="23128"/>
  <c r="R18" i="23128"/>
  <c r="S12" i="23128"/>
  <c r="R12" i="23128"/>
  <c r="S6" i="23128"/>
  <c r="R6" i="23128"/>
  <c r="C107" i="23186" l="1"/>
  <c r="B107" i="23186" s="1"/>
  <c r="P120" i="23128"/>
  <c r="O120" i="23128"/>
  <c r="P114" i="23128"/>
  <c r="O114" i="23128"/>
  <c r="P108" i="23128"/>
  <c r="O108" i="23128"/>
  <c r="P102" i="23128"/>
  <c r="O102" i="23128"/>
  <c r="P96" i="23128"/>
  <c r="O96" i="23128"/>
  <c r="P90" i="23128"/>
  <c r="O90" i="23128"/>
  <c r="P84" i="23128"/>
  <c r="O84" i="23128"/>
  <c r="P78" i="23128"/>
  <c r="O78" i="23128"/>
  <c r="P72" i="23128"/>
  <c r="O72" i="23128"/>
  <c r="P66" i="23128"/>
  <c r="O66" i="23128"/>
  <c r="P60" i="23128"/>
  <c r="O60" i="23128"/>
  <c r="P54" i="23128"/>
  <c r="O54" i="23128"/>
  <c r="P48" i="23128"/>
  <c r="O48" i="23128"/>
  <c r="P42" i="23128"/>
  <c r="O42" i="23128"/>
  <c r="P36" i="23128"/>
  <c r="O36" i="23128"/>
  <c r="P30" i="23128"/>
  <c r="O30" i="23128"/>
  <c r="P24" i="23128"/>
  <c r="O24" i="23128"/>
  <c r="P18" i="23128"/>
  <c r="O18" i="23128"/>
  <c r="P12" i="23128"/>
  <c r="O12" i="23128"/>
  <c r="P6" i="23128"/>
  <c r="O6" i="23128"/>
  <c r="C106" i="23186" l="1"/>
  <c r="B106" i="23186" s="1"/>
  <c r="N36" i="23128"/>
  <c r="H102" i="23128"/>
  <c r="H90" i="23128"/>
  <c r="H60" i="23128"/>
  <c r="H54" i="23128"/>
  <c r="H30" i="23128"/>
  <c r="H24" i="23128"/>
  <c r="H7" i="23128"/>
  <c r="H8" i="23128"/>
  <c r="H9" i="23128"/>
  <c r="H10" i="23128"/>
  <c r="H11" i="23128"/>
  <c r="H13" i="23128"/>
  <c r="H14" i="23128"/>
  <c r="H15" i="23128"/>
  <c r="H16" i="23128"/>
  <c r="H17" i="23128"/>
  <c r="H19" i="23128"/>
  <c r="H20" i="23128"/>
  <c r="H21" i="23128"/>
  <c r="H22" i="23128"/>
  <c r="H23" i="23128"/>
  <c r="H25" i="23128"/>
  <c r="H26" i="23128"/>
  <c r="H27" i="23128"/>
  <c r="H28" i="23128"/>
  <c r="H29" i="23128"/>
  <c r="H31" i="23128"/>
  <c r="H32" i="23128"/>
  <c r="H33" i="23128"/>
  <c r="H34" i="23128"/>
  <c r="H35" i="23128"/>
  <c r="H37" i="23128"/>
  <c r="H38" i="23128"/>
  <c r="H39" i="23128"/>
  <c r="H40" i="23128"/>
  <c r="H41" i="23128"/>
  <c r="H43" i="23128"/>
  <c r="H44" i="23128"/>
  <c r="H45" i="23128"/>
  <c r="H46" i="23128"/>
  <c r="H47" i="23128"/>
  <c r="H49" i="23128"/>
  <c r="H50" i="23128"/>
  <c r="H51" i="23128"/>
  <c r="H52" i="23128"/>
  <c r="H53" i="23128"/>
  <c r="H55" i="23128"/>
  <c r="H56" i="23128"/>
  <c r="H57" i="23128"/>
  <c r="H58" i="23128"/>
  <c r="H59" i="23128"/>
  <c r="H61" i="23128"/>
  <c r="H62" i="23128"/>
  <c r="H63" i="23128"/>
  <c r="H64" i="23128"/>
  <c r="H65" i="23128"/>
  <c r="H67" i="23128"/>
  <c r="H68" i="23128"/>
  <c r="H69" i="23128"/>
  <c r="H70" i="23128"/>
  <c r="H71" i="23128"/>
  <c r="H72" i="23128"/>
  <c r="H73" i="23128"/>
  <c r="H74" i="23128"/>
  <c r="H75" i="23128"/>
  <c r="H76" i="23128"/>
  <c r="H77" i="23128"/>
  <c r="H79" i="23128"/>
  <c r="H80" i="23128"/>
  <c r="H81" i="23128"/>
  <c r="H82" i="23128"/>
  <c r="H83" i="23128"/>
  <c r="H85" i="23128"/>
  <c r="H86" i="23128"/>
  <c r="H87" i="23128"/>
  <c r="H88" i="23128"/>
  <c r="H89" i="23128"/>
  <c r="H91" i="23128"/>
  <c r="H92" i="23128"/>
  <c r="H93" i="23128"/>
  <c r="H94" i="23128"/>
  <c r="H95" i="23128"/>
  <c r="H97" i="23128"/>
  <c r="H98" i="23128"/>
  <c r="H99" i="23128"/>
  <c r="H100" i="23128"/>
  <c r="H101" i="23128"/>
  <c r="H103" i="23128"/>
  <c r="H104" i="23128"/>
  <c r="H105" i="23128"/>
  <c r="H106" i="23128"/>
  <c r="H107" i="23128"/>
  <c r="H108" i="23128"/>
  <c r="H109" i="23128"/>
  <c r="H110" i="23128"/>
  <c r="H111" i="23128"/>
  <c r="H112" i="23128"/>
  <c r="H113" i="23128"/>
  <c r="H115" i="23128"/>
  <c r="H116" i="23128"/>
  <c r="H117" i="23128"/>
  <c r="H118" i="23128"/>
  <c r="H119" i="23128"/>
  <c r="H120" i="23128"/>
  <c r="H121" i="23128"/>
  <c r="H122" i="23128"/>
  <c r="H123" i="23128"/>
  <c r="H124" i="23128"/>
  <c r="H125" i="23128"/>
  <c r="H126" i="23128"/>
  <c r="K5" i="23128"/>
  <c r="M5" i="23128"/>
  <c r="O5" i="23128"/>
  <c r="P5" i="23128"/>
  <c r="N6" i="23128"/>
  <c r="N7" i="23128"/>
  <c r="N8" i="23128"/>
  <c r="N9" i="23128"/>
  <c r="N10" i="23128"/>
  <c r="N11" i="23128"/>
  <c r="N12" i="23128"/>
  <c r="N13" i="23128"/>
  <c r="N14" i="23128"/>
  <c r="N15" i="23128"/>
  <c r="N16" i="23128"/>
  <c r="N17" i="23128"/>
  <c r="N18" i="23128"/>
  <c r="N19" i="23128"/>
  <c r="N20" i="23128"/>
  <c r="N21" i="23128"/>
  <c r="N22" i="23128"/>
  <c r="N23" i="23128"/>
  <c r="N24" i="23128"/>
  <c r="N25" i="23128"/>
  <c r="N26" i="23128"/>
  <c r="N27" i="23128"/>
  <c r="N28" i="23128"/>
  <c r="N29" i="23128"/>
  <c r="N30" i="23128"/>
  <c r="N31" i="23128"/>
  <c r="N32" i="23128"/>
  <c r="N33" i="23128"/>
  <c r="N34" i="23128"/>
  <c r="N35" i="23128"/>
  <c r="N37" i="23128"/>
  <c r="N38" i="23128"/>
  <c r="N39" i="23128"/>
  <c r="N40" i="23128"/>
  <c r="N41" i="23128"/>
  <c r="N42" i="23128"/>
  <c r="N43" i="23128"/>
  <c r="N44" i="23128"/>
  <c r="N45" i="23128"/>
  <c r="N46" i="23128"/>
  <c r="N47" i="23128"/>
  <c r="N48" i="23128"/>
  <c r="N49" i="23128"/>
  <c r="N50" i="23128"/>
  <c r="N51" i="23128"/>
  <c r="N52" i="23128"/>
  <c r="N53" i="23128"/>
  <c r="N54" i="23128"/>
  <c r="N55" i="23128"/>
  <c r="N56" i="23128"/>
  <c r="N57" i="23128"/>
  <c r="N58" i="23128"/>
  <c r="N59" i="23128"/>
  <c r="N60" i="23128"/>
  <c r="N61" i="23128"/>
  <c r="N62" i="23128"/>
  <c r="N63" i="23128"/>
  <c r="N64" i="23128"/>
  <c r="N65" i="23128"/>
  <c r="N66" i="23128"/>
  <c r="N67" i="23128"/>
  <c r="N68" i="23128"/>
  <c r="N69" i="23128"/>
  <c r="N70" i="23128"/>
  <c r="N71" i="23128"/>
  <c r="N72" i="23128"/>
  <c r="N73" i="23128"/>
  <c r="N74" i="23128"/>
  <c r="N75" i="23128"/>
  <c r="N76" i="23128"/>
  <c r="N77" i="23128"/>
  <c r="N78" i="23128"/>
  <c r="N79" i="23128"/>
  <c r="N80" i="23128"/>
  <c r="N81" i="23128"/>
  <c r="N82" i="23128"/>
  <c r="N83" i="23128"/>
  <c r="N84" i="23128"/>
  <c r="N85" i="23128"/>
  <c r="N86" i="23128"/>
  <c r="N87" i="23128"/>
  <c r="N88" i="23128"/>
  <c r="N89" i="23128"/>
  <c r="N90" i="23128"/>
  <c r="N91" i="23128"/>
  <c r="N92" i="23128"/>
  <c r="N93" i="23128"/>
  <c r="N94" i="23128"/>
  <c r="N95" i="23128"/>
  <c r="N96" i="23128"/>
  <c r="N97" i="23128"/>
  <c r="N98" i="23128"/>
  <c r="N99" i="23128"/>
  <c r="N100" i="23128"/>
  <c r="N101" i="23128"/>
  <c r="N102" i="23128"/>
  <c r="N103" i="23128"/>
  <c r="N104" i="23128"/>
  <c r="N105" i="23128"/>
  <c r="N106" i="23128"/>
  <c r="N107" i="23128"/>
  <c r="N108" i="23128"/>
  <c r="N109" i="23128"/>
  <c r="N110" i="23128"/>
  <c r="N111" i="23128"/>
  <c r="N112" i="23128"/>
  <c r="N113" i="23128"/>
  <c r="N114" i="23128"/>
  <c r="N115" i="23128"/>
  <c r="N116" i="23128"/>
  <c r="N117" i="23128"/>
  <c r="N118" i="23128"/>
  <c r="N119" i="23128"/>
  <c r="N120" i="23128"/>
  <c r="N121" i="23128"/>
  <c r="N122" i="23128"/>
  <c r="N123" i="23128"/>
  <c r="N124" i="23128"/>
  <c r="N125" i="23128"/>
  <c r="N126" i="23128"/>
  <c r="R5" i="23128"/>
  <c r="S5" i="23128"/>
  <c r="Q6" i="23128"/>
  <c r="Q7" i="23128"/>
  <c r="Q8" i="23128"/>
  <c r="Q9" i="23128"/>
  <c r="Q10" i="23128"/>
  <c r="Q11" i="23128"/>
  <c r="Q12" i="23128"/>
  <c r="Q13" i="23128"/>
  <c r="Q14" i="23128"/>
  <c r="Q15" i="23128"/>
  <c r="Q16" i="23128"/>
  <c r="Q17" i="23128"/>
  <c r="Q18" i="23128"/>
  <c r="Q19" i="23128"/>
  <c r="Q20" i="23128"/>
  <c r="Q21" i="23128"/>
  <c r="Q22" i="23128"/>
  <c r="Q23" i="23128"/>
  <c r="Q24" i="23128"/>
  <c r="Q25" i="23128"/>
  <c r="Q26" i="23128"/>
  <c r="Q27" i="23128"/>
  <c r="Q28" i="23128"/>
  <c r="Q29" i="23128"/>
  <c r="Q30" i="23128"/>
  <c r="Q31" i="23128"/>
  <c r="Q32" i="23128"/>
  <c r="Q33" i="23128"/>
  <c r="Q34" i="23128"/>
  <c r="Q35" i="23128"/>
  <c r="Q36" i="23128"/>
  <c r="Q37" i="23128"/>
  <c r="Q38" i="23128"/>
  <c r="Q39" i="23128"/>
  <c r="Q40" i="23128"/>
  <c r="Q41" i="23128"/>
  <c r="Q42" i="23128"/>
  <c r="Q43" i="23128"/>
  <c r="Q44" i="23128"/>
  <c r="Q45" i="23128"/>
  <c r="Q46" i="23128"/>
  <c r="Q47" i="23128"/>
  <c r="Q48" i="23128"/>
  <c r="Q49" i="23128"/>
  <c r="Q50" i="23128"/>
  <c r="Q51" i="23128"/>
  <c r="Q52" i="23128"/>
  <c r="Q53" i="23128"/>
  <c r="Q54" i="23128"/>
  <c r="Q55" i="23128"/>
  <c r="Q56" i="23128"/>
  <c r="Q57" i="23128"/>
  <c r="Q58" i="23128"/>
  <c r="Q59" i="23128"/>
  <c r="Q60" i="23128"/>
  <c r="Q61" i="23128"/>
  <c r="Q62" i="23128"/>
  <c r="Q63" i="23128"/>
  <c r="Q64" i="23128"/>
  <c r="Q65" i="23128"/>
  <c r="Q66" i="23128"/>
  <c r="Q67" i="23128"/>
  <c r="Q68" i="23128"/>
  <c r="Q69" i="23128"/>
  <c r="Q70" i="23128"/>
  <c r="Q71" i="23128"/>
  <c r="Q72" i="23128"/>
  <c r="Q73" i="23128"/>
  <c r="Q74" i="23128"/>
  <c r="Q75" i="23128"/>
  <c r="Q76" i="23128"/>
  <c r="Q77" i="23128"/>
  <c r="Q78" i="23128"/>
  <c r="Q79" i="23128"/>
  <c r="Q80" i="23128"/>
  <c r="Q81" i="23128"/>
  <c r="Q82" i="23128"/>
  <c r="Q83" i="23128"/>
  <c r="Q84" i="23128"/>
  <c r="Q85" i="23128"/>
  <c r="Q86" i="23128"/>
  <c r="Q87" i="23128"/>
  <c r="Q88" i="23128"/>
  <c r="Q89" i="23128"/>
  <c r="Q90" i="23128"/>
  <c r="Q91" i="23128"/>
  <c r="Q92" i="23128"/>
  <c r="Q93" i="23128"/>
  <c r="Q94" i="23128"/>
  <c r="Q95" i="23128"/>
  <c r="Q96" i="23128"/>
  <c r="Q97" i="23128"/>
  <c r="Q98" i="23128"/>
  <c r="Q99" i="23128"/>
  <c r="Q100" i="23128"/>
  <c r="Q101" i="23128"/>
  <c r="Q102" i="23128"/>
  <c r="Q103" i="23128"/>
  <c r="Q104" i="23128"/>
  <c r="Q105" i="23128"/>
  <c r="Q106" i="23128"/>
  <c r="Q107" i="23128"/>
  <c r="Q108" i="23128"/>
  <c r="Q109" i="23128"/>
  <c r="Q110" i="23128"/>
  <c r="Q111" i="23128"/>
  <c r="Q112" i="23128"/>
  <c r="Q113" i="23128"/>
  <c r="Q114" i="23128"/>
  <c r="Q115" i="23128"/>
  <c r="Q116" i="23128"/>
  <c r="Q117" i="23128"/>
  <c r="Q118" i="23128"/>
  <c r="Q119" i="23128"/>
  <c r="Q120" i="23128"/>
  <c r="Q121" i="23128"/>
  <c r="Q122" i="23128"/>
  <c r="Q123" i="23128"/>
  <c r="Q124" i="23128"/>
  <c r="Q125" i="23128"/>
  <c r="Q126" i="23128"/>
  <c r="C105" i="23186" l="1"/>
  <c r="B105" i="23186" s="1"/>
  <c r="H114" i="23128"/>
  <c r="H78" i="23128"/>
  <c r="H66" i="23128"/>
  <c r="H48" i="23128"/>
  <c r="H84" i="23128"/>
  <c r="H42" i="23128"/>
  <c r="Q5" i="23128"/>
  <c r="H96" i="23128"/>
  <c r="H36" i="23128"/>
  <c r="H12" i="23128"/>
  <c r="N5" i="23128"/>
  <c r="H6" i="23128"/>
  <c r="C104" i="23186" l="1"/>
  <c r="H132" i="23128"/>
  <c r="H133" i="23128"/>
  <c r="E6" i="23178"/>
  <c r="E7" i="23178"/>
  <c r="E8" i="23178"/>
  <c r="E9" i="23178"/>
  <c r="E10" i="23178"/>
  <c r="E11" i="23178"/>
  <c r="E12" i="23178"/>
  <c r="E13" i="23178"/>
  <c r="E14" i="23178"/>
  <c r="E15" i="23178"/>
  <c r="E16" i="23178"/>
  <c r="E17" i="23178"/>
  <c r="E18" i="23178"/>
  <c r="E19" i="23178"/>
  <c r="E20" i="23178"/>
  <c r="E21" i="23178"/>
  <c r="E22" i="23178"/>
  <c r="E23" i="23178"/>
  <c r="E24" i="23178"/>
  <c r="E25" i="23178"/>
  <c r="E26" i="23178"/>
  <c r="E27" i="23178"/>
  <c r="E28" i="23178"/>
  <c r="E29" i="23178"/>
  <c r="E30" i="23178"/>
  <c r="E31" i="23178"/>
  <c r="E32" i="23178"/>
  <c r="G5" i="23178"/>
  <c r="F5" i="23178"/>
  <c r="E7" i="270"/>
  <c r="E8" i="270"/>
  <c r="E9" i="270"/>
  <c r="E10" i="270"/>
  <c r="E11" i="270"/>
  <c r="E12" i="270"/>
  <c r="E13" i="270"/>
  <c r="E14" i="270"/>
  <c r="E15" i="270"/>
  <c r="E16" i="270"/>
  <c r="E17" i="270"/>
  <c r="E18" i="270"/>
  <c r="E19" i="270"/>
  <c r="E20" i="270"/>
  <c r="E21" i="270"/>
  <c r="E22" i="270"/>
  <c r="E23" i="270"/>
  <c r="E24" i="270"/>
  <c r="E25" i="270"/>
  <c r="E26" i="270"/>
  <c r="E6" i="270"/>
  <c r="F5" i="270"/>
  <c r="G5" i="270"/>
  <c r="B104" i="23186" l="1"/>
  <c r="B103" i="23186" s="1"/>
  <c r="C103" i="23186"/>
  <c r="E5" i="23178"/>
  <c r="E5" i="270"/>
  <c r="C102" i="23186" l="1"/>
  <c r="B102" i="23186" s="1"/>
  <c r="J31" i="270"/>
  <c r="I31" i="270"/>
  <c r="J30" i="270"/>
  <c r="I30" i="270"/>
  <c r="J29" i="270"/>
  <c r="I29" i="270"/>
  <c r="G31" i="270"/>
  <c r="F31" i="270"/>
  <c r="G30" i="270"/>
  <c r="F30" i="270"/>
  <c r="G29" i="270"/>
  <c r="F29" i="270"/>
  <c r="C101" i="23186" l="1"/>
  <c r="B101" i="23186" s="1"/>
  <c r="R131" i="23128"/>
  <c r="S131" i="23128"/>
  <c r="R132" i="23128"/>
  <c r="S132" i="23128"/>
  <c r="R133" i="23128"/>
  <c r="S133" i="23128"/>
  <c r="C100" i="23186" l="1"/>
  <c r="B100" i="23186" s="1"/>
  <c r="D6" i="23178"/>
  <c r="C6" i="23178"/>
  <c r="C99" i="23186" l="1"/>
  <c r="B99" i="23186" s="1"/>
  <c r="B6" i="23178"/>
  <c r="C10" i="5"/>
  <c r="D10" i="5"/>
  <c r="C98" i="23186" l="1"/>
  <c r="B10" i="5"/>
  <c r="B98" i="23186" l="1"/>
  <c r="B97" i="23186" s="1"/>
  <c r="C97" i="23186"/>
  <c r="E7" i="23168"/>
  <c r="G7" i="23168"/>
  <c r="H7" i="23168"/>
  <c r="J7" i="23168"/>
  <c r="K7" i="23168"/>
  <c r="C8" i="23168"/>
  <c r="D8" i="23168"/>
  <c r="F8" i="23168"/>
  <c r="I8" i="23168"/>
  <c r="C9" i="23168"/>
  <c r="D9" i="23168"/>
  <c r="F9" i="23168"/>
  <c r="I9" i="23168"/>
  <c r="C10" i="23168"/>
  <c r="D10" i="23168"/>
  <c r="F10" i="23168"/>
  <c r="I10" i="23168"/>
  <c r="C11" i="23168"/>
  <c r="D11" i="23168"/>
  <c r="F11" i="23168"/>
  <c r="I11" i="23168"/>
  <c r="C12" i="23168"/>
  <c r="D12" i="23168"/>
  <c r="F12" i="23168"/>
  <c r="I12" i="23168"/>
  <c r="C13" i="23168"/>
  <c r="D13" i="23168"/>
  <c r="F13" i="23168"/>
  <c r="I13" i="23168"/>
  <c r="C14" i="23168"/>
  <c r="D14" i="23168"/>
  <c r="F14" i="23168"/>
  <c r="I14" i="23168"/>
  <c r="C15" i="23168"/>
  <c r="D15" i="23168"/>
  <c r="F15" i="23168"/>
  <c r="I15" i="23168"/>
  <c r="C16" i="23168"/>
  <c r="D16" i="23168"/>
  <c r="F16" i="23168"/>
  <c r="I16" i="23168"/>
  <c r="C17" i="23168"/>
  <c r="D17" i="23168"/>
  <c r="F17" i="23168"/>
  <c r="I17" i="23168"/>
  <c r="C18" i="23168"/>
  <c r="D18" i="23168"/>
  <c r="F18" i="23168"/>
  <c r="I18" i="23168"/>
  <c r="C19" i="23168"/>
  <c r="D19" i="23168"/>
  <c r="F19" i="23168"/>
  <c r="I19" i="23168"/>
  <c r="C20" i="23168"/>
  <c r="D20" i="23168"/>
  <c r="F20" i="23168"/>
  <c r="I20" i="23168"/>
  <c r="C21" i="23168"/>
  <c r="D21" i="23168"/>
  <c r="F21" i="23168"/>
  <c r="I21" i="23168"/>
  <c r="C22" i="23168"/>
  <c r="D22" i="23168"/>
  <c r="F22" i="23168"/>
  <c r="I22" i="23168"/>
  <c r="C23" i="23168"/>
  <c r="D23" i="23168"/>
  <c r="F23" i="23168"/>
  <c r="I23" i="23168"/>
  <c r="C24" i="23168"/>
  <c r="D24" i="23168"/>
  <c r="F24" i="23168"/>
  <c r="I24" i="23168"/>
  <c r="C96" i="23186" l="1"/>
  <c r="B96" i="23186" s="1"/>
  <c r="B10" i="23168"/>
  <c r="B9" i="23168"/>
  <c r="B17" i="23168"/>
  <c r="I7" i="23168"/>
  <c r="B24" i="23168"/>
  <c r="B23" i="23168"/>
  <c r="B21" i="23168"/>
  <c r="B16" i="23168"/>
  <c r="B15" i="23168"/>
  <c r="B13" i="23168"/>
  <c r="F7" i="23168"/>
  <c r="B22" i="23168"/>
  <c r="B12" i="23168"/>
  <c r="B11" i="23168"/>
  <c r="B20" i="23168"/>
  <c r="B19" i="23168"/>
  <c r="B18" i="23168"/>
  <c r="B14" i="23168"/>
  <c r="D7" i="23168"/>
  <c r="C7" i="23168"/>
  <c r="C95" i="23186" l="1"/>
  <c r="B95" i="23186" s="1"/>
  <c r="B7" i="23168"/>
  <c r="C94" i="23186" l="1"/>
  <c r="B94" i="23186" s="1"/>
  <c r="J5" i="23178"/>
  <c r="I5" i="23178"/>
  <c r="D32" i="23178"/>
  <c r="C32" i="23178"/>
  <c r="D31" i="23178"/>
  <c r="C31" i="23178"/>
  <c r="D30" i="23178"/>
  <c r="C30" i="23178"/>
  <c r="D29" i="23178"/>
  <c r="C29" i="23178"/>
  <c r="D28" i="23178"/>
  <c r="C28" i="23178"/>
  <c r="D27" i="23178"/>
  <c r="C27" i="23178"/>
  <c r="D26" i="23178"/>
  <c r="C26" i="23178"/>
  <c r="D25" i="23178"/>
  <c r="C25" i="23178"/>
  <c r="D24" i="23178"/>
  <c r="C24" i="23178"/>
  <c r="D23" i="23178"/>
  <c r="C23" i="23178"/>
  <c r="D22" i="23178"/>
  <c r="C22" i="23178"/>
  <c r="D21" i="23178"/>
  <c r="C21" i="23178"/>
  <c r="D20" i="23178"/>
  <c r="C20" i="23178"/>
  <c r="D19" i="23178"/>
  <c r="C19" i="23178"/>
  <c r="D18" i="23178"/>
  <c r="C18" i="23178"/>
  <c r="D17" i="23178"/>
  <c r="C17" i="23178"/>
  <c r="D16" i="23178"/>
  <c r="C16" i="23178"/>
  <c r="D15" i="23178"/>
  <c r="C15" i="23178"/>
  <c r="D14" i="23178"/>
  <c r="C14" i="23178"/>
  <c r="D13" i="23178"/>
  <c r="C13" i="23178"/>
  <c r="D12" i="23178"/>
  <c r="C12" i="23178"/>
  <c r="D11" i="23178"/>
  <c r="C11" i="23178"/>
  <c r="D10" i="23178"/>
  <c r="C10" i="23178"/>
  <c r="D9" i="23178"/>
  <c r="C9" i="23178"/>
  <c r="D8" i="23178"/>
  <c r="C8" i="23178"/>
  <c r="D7" i="23178"/>
  <c r="C7" i="23178"/>
  <c r="D26" i="270"/>
  <c r="C26" i="270"/>
  <c r="D25" i="270"/>
  <c r="C25" i="270"/>
  <c r="D24" i="270"/>
  <c r="C24" i="270"/>
  <c r="D23" i="270"/>
  <c r="C23" i="270"/>
  <c r="D22" i="270"/>
  <c r="C22" i="270"/>
  <c r="D21" i="270"/>
  <c r="C21" i="270"/>
  <c r="D20" i="270"/>
  <c r="C20" i="270"/>
  <c r="D19" i="270"/>
  <c r="C19" i="270"/>
  <c r="D18" i="270"/>
  <c r="C18" i="270"/>
  <c r="D17" i="270"/>
  <c r="C17" i="270"/>
  <c r="D16" i="270"/>
  <c r="C16" i="270"/>
  <c r="D15" i="270"/>
  <c r="C15" i="270"/>
  <c r="D14" i="270"/>
  <c r="C14" i="270"/>
  <c r="D13" i="270"/>
  <c r="C13" i="270"/>
  <c r="D12" i="270"/>
  <c r="C12" i="270"/>
  <c r="D11" i="270"/>
  <c r="C11" i="270"/>
  <c r="D10" i="270"/>
  <c r="C10" i="270"/>
  <c r="D9" i="270"/>
  <c r="C9" i="270"/>
  <c r="D8" i="270"/>
  <c r="C8" i="270"/>
  <c r="D7" i="270"/>
  <c r="C7" i="270"/>
  <c r="D6" i="270"/>
  <c r="C6" i="270"/>
  <c r="D126" i="23128"/>
  <c r="C126" i="23128"/>
  <c r="D125" i="23128"/>
  <c r="C125" i="23128"/>
  <c r="D124" i="23128"/>
  <c r="C124" i="23128"/>
  <c r="D123" i="23128"/>
  <c r="C123" i="23128"/>
  <c r="D122" i="23128"/>
  <c r="C122" i="23128"/>
  <c r="D121" i="23128"/>
  <c r="C121" i="23128"/>
  <c r="D119" i="23128"/>
  <c r="C119" i="23128"/>
  <c r="D118" i="23128"/>
  <c r="C118" i="23128"/>
  <c r="D117" i="23128"/>
  <c r="C117" i="23128"/>
  <c r="D116" i="23128"/>
  <c r="C116" i="23128"/>
  <c r="D115" i="23128"/>
  <c r="C115" i="23128"/>
  <c r="D113" i="23128"/>
  <c r="C113" i="23128"/>
  <c r="D112" i="23128"/>
  <c r="C112" i="23128"/>
  <c r="D111" i="23128"/>
  <c r="C111" i="23128"/>
  <c r="D110" i="23128"/>
  <c r="C110" i="23128"/>
  <c r="D109" i="23128"/>
  <c r="C109" i="23128"/>
  <c r="D107" i="23128"/>
  <c r="C107" i="23128"/>
  <c r="D106" i="23128"/>
  <c r="C106" i="23128"/>
  <c r="D105" i="23128"/>
  <c r="C105" i="23128"/>
  <c r="D104" i="23128"/>
  <c r="C104" i="23128"/>
  <c r="D103" i="23128"/>
  <c r="C103" i="23128"/>
  <c r="D101" i="23128"/>
  <c r="C101" i="23128"/>
  <c r="D100" i="23128"/>
  <c r="C100" i="23128"/>
  <c r="D99" i="23128"/>
  <c r="C99" i="23128"/>
  <c r="D98" i="23128"/>
  <c r="C98" i="23128"/>
  <c r="D97" i="23128"/>
  <c r="C97" i="23128"/>
  <c r="D95" i="23128"/>
  <c r="C95" i="23128"/>
  <c r="D94" i="23128"/>
  <c r="C94" i="23128"/>
  <c r="D93" i="23128"/>
  <c r="C93" i="23128"/>
  <c r="D92" i="23128"/>
  <c r="C92" i="23128"/>
  <c r="D91" i="23128"/>
  <c r="C91" i="23128"/>
  <c r="D89" i="23128"/>
  <c r="C89" i="23128"/>
  <c r="D88" i="23128"/>
  <c r="C88" i="23128"/>
  <c r="D87" i="23128"/>
  <c r="C87" i="23128"/>
  <c r="D86" i="23128"/>
  <c r="C86" i="23128"/>
  <c r="D85" i="23128"/>
  <c r="C85" i="23128"/>
  <c r="D83" i="23128"/>
  <c r="C83" i="23128"/>
  <c r="D82" i="23128"/>
  <c r="C82" i="23128"/>
  <c r="D81" i="23128"/>
  <c r="C81" i="23128"/>
  <c r="D80" i="23128"/>
  <c r="C80" i="23128"/>
  <c r="D79" i="23128"/>
  <c r="D77" i="23128"/>
  <c r="C77" i="23128"/>
  <c r="D76" i="23128"/>
  <c r="C76" i="23128"/>
  <c r="D75" i="23128"/>
  <c r="C75" i="23128"/>
  <c r="D74" i="23128"/>
  <c r="C74" i="23128"/>
  <c r="D73" i="23128"/>
  <c r="C73" i="23128"/>
  <c r="D71" i="23128"/>
  <c r="C71" i="23128"/>
  <c r="D70" i="23128"/>
  <c r="C70" i="23128"/>
  <c r="D69" i="23128"/>
  <c r="C69" i="23128"/>
  <c r="D68" i="23128"/>
  <c r="C68" i="23128"/>
  <c r="D67" i="23128"/>
  <c r="C67" i="23128"/>
  <c r="D65" i="23128"/>
  <c r="C65" i="23128"/>
  <c r="D64" i="23128"/>
  <c r="C64" i="23128"/>
  <c r="D63" i="23128"/>
  <c r="C63" i="23128"/>
  <c r="D62" i="23128"/>
  <c r="C62" i="23128"/>
  <c r="D61" i="23128"/>
  <c r="C61" i="23128"/>
  <c r="D59" i="23128"/>
  <c r="C59" i="23128"/>
  <c r="D58" i="23128"/>
  <c r="C58" i="23128"/>
  <c r="D57" i="23128"/>
  <c r="C57" i="23128"/>
  <c r="D56" i="23128"/>
  <c r="C56" i="23128"/>
  <c r="D55" i="23128"/>
  <c r="C55" i="23128"/>
  <c r="D53" i="23128"/>
  <c r="C53" i="23128"/>
  <c r="D52" i="23128"/>
  <c r="C52" i="23128"/>
  <c r="D51" i="23128"/>
  <c r="C51" i="23128"/>
  <c r="D50" i="23128"/>
  <c r="C50" i="23128"/>
  <c r="D49" i="23128"/>
  <c r="C49" i="23128"/>
  <c r="D47" i="23128"/>
  <c r="C47" i="23128"/>
  <c r="D46" i="23128"/>
  <c r="C46" i="23128"/>
  <c r="D45" i="23128"/>
  <c r="C45" i="23128"/>
  <c r="D44" i="23128"/>
  <c r="C44" i="23128"/>
  <c r="D43" i="23128"/>
  <c r="C43" i="23128"/>
  <c r="D41" i="23128"/>
  <c r="C41" i="23128"/>
  <c r="D40" i="23128"/>
  <c r="C40" i="23128"/>
  <c r="D39" i="23128"/>
  <c r="C39" i="23128"/>
  <c r="D38" i="23128"/>
  <c r="C38" i="23128"/>
  <c r="D37" i="23128"/>
  <c r="C37" i="23128"/>
  <c r="D35" i="23128"/>
  <c r="C35" i="23128"/>
  <c r="D34" i="23128"/>
  <c r="C34" i="23128"/>
  <c r="D33" i="23128"/>
  <c r="C33" i="23128"/>
  <c r="D32" i="23128"/>
  <c r="C32" i="23128"/>
  <c r="D31" i="23128"/>
  <c r="C31" i="23128"/>
  <c r="D29" i="23128"/>
  <c r="C29" i="23128"/>
  <c r="D28" i="23128"/>
  <c r="C28" i="23128"/>
  <c r="D27" i="23128"/>
  <c r="C27" i="23128"/>
  <c r="D26" i="23128"/>
  <c r="C26" i="23128"/>
  <c r="D25" i="23128"/>
  <c r="C25" i="23128"/>
  <c r="D23" i="23128"/>
  <c r="C23" i="23128"/>
  <c r="D22" i="23128"/>
  <c r="C22" i="23128"/>
  <c r="D21" i="23128"/>
  <c r="C21" i="23128"/>
  <c r="D20" i="23128"/>
  <c r="C20" i="23128"/>
  <c r="D19" i="23128"/>
  <c r="C19" i="23128"/>
  <c r="D17" i="23128"/>
  <c r="C17" i="23128"/>
  <c r="D16" i="23128"/>
  <c r="C16" i="23128"/>
  <c r="D15" i="23128"/>
  <c r="C15" i="23128"/>
  <c r="D14" i="23128"/>
  <c r="C14" i="23128"/>
  <c r="D13" i="23128"/>
  <c r="C13" i="23128"/>
  <c r="D11" i="23128"/>
  <c r="C11" i="23128"/>
  <c r="D10" i="23128"/>
  <c r="C10" i="23128"/>
  <c r="D9" i="23128"/>
  <c r="C9" i="23128"/>
  <c r="D8" i="23128"/>
  <c r="C8" i="23128"/>
  <c r="D7" i="23128"/>
  <c r="C7" i="23128"/>
  <c r="P133" i="23128"/>
  <c r="O133" i="23128"/>
  <c r="M133" i="23128"/>
  <c r="P132" i="23128"/>
  <c r="O132" i="23128"/>
  <c r="M132" i="23128"/>
  <c r="M131" i="23128"/>
  <c r="L131" i="23128"/>
  <c r="C93" i="23186" l="1"/>
  <c r="B93" i="23186" s="1"/>
  <c r="C5" i="23178"/>
  <c r="H5" i="23178"/>
  <c r="C120" i="23128"/>
  <c r="D5" i="23178"/>
  <c r="M134" i="23128"/>
  <c r="C92" i="23186" l="1"/>
  <c r="B5" i="23178"/>
  <c r="H32" i="23178"/>
  <c r="H31" i="23178"/>
  <c r="H30" i="23178"/>
  <c r="H29" i="23178"/>
  <c r="H28" i="23178"/>
  <c r="H27" i="23178"/>
  <c r="H26" i="23178"/>
  <c r="H25" i="23178"/>
  <c r="H24" i="23178"/>
  <c r="H23" i="23178"/>
  <c r="H22" i="23178"/>
  <c r="H21" i="23178"/>
  <c r="H20" i="23178"/>
  <c r="H19" i="23178"/>
  <c r="H18" i="23178"/>
  <c r="H17" i="23178"/>
  <c r="H16" i="23178"/>
  <c r="H15" i="23178"/>
  <c r="H14" i="23178"/>
  <c r="H13" i="23178"/>
  <c r="H12" i="23178"/>
  <c r="H11" i="23178"/>
  <c r="H10" i="23178"/>
  <c r="H9" i="23178"/>
  <c r="H8" i="23178"/>
  <c r="H7" i="23178"/>
  <c r="H6" i="23178"/>
  <c r="B32" i="23178"/>
  <c r="B31" i="23178"/>
  <c r="B30" i="23178"/>
  <c r="B29" i="23178"/>
  <c r="B28" i="23178"/>
  <c r="B27" i="23178"/>
  <c r="B26" i="23178"/>
  <c r="B25" i="23178"/>
  <c r="B24" i="23178"/>
  <c r="B23" i="23178"/>
  <c r="B22" i="23178"/>
  <c r="B21" i="23178"/>
  <c r="B20" i="23178"/>
  <c r="B19" i="23178"/>
  <c r="B18" i="23178"/>
  <c r="B17" i="23178"/>
  <c r="B16" i="23178"/>
  <c r="B15" i="23178"/>
  <c r="B14" i="23178"/>
  <c r="B13" i="23178"/>
  <c r="B12" i="23178"/>
  <c r="B11" i="23178"/>
  <c r="B10" i="23178"/>
  <c r="B9" i="23178"/>
  <c r="B8" i="23178"/>
  <c r="B7" i="23178"/>
  <c r="H29" i="270"/>
  <c r="E30" i="270"/>
  <c r="F32" i="270"/>
  <c r="D31" i="270"/>
  <c r="D30" i="270"/>
  <c r="D29" i="270"/>
  <c r="C31" i="270"/>
  <c r="C30" i="270"/>
  <c r="C29" i="270"/>
  <c r="H26" i="270"/>
  <c r="H25" i="270"/>
  <c r="H24" i="270"/>
  <c r="H23" i="270"/>
  <c r="H22" i="270"/>
  <c r="H21" i="270"/>
  <c r="H20" i="270"/>
  <c r="H19" i="270"/>
  <c r="H18" i="270"/>
  <c r="H17" i="270"/>
  <c r="H16" i="270"/>
  <c r="H15" i="270"/>
  <c r="H14" i="270"/>
  <c r="H13" i="270"/>
  <c r="H12" i="270"/>
  <c r="H11" i="270"/>
  <c r="H10" i="270"/>
  <c r="H9" i="270"/>
  <c r="H8" i="270"/>
  <c r="H7" i="270"/>
  <c r="H6" i="270"/>
  <c r="J5" i="270"/>
  <c r="I5" i="270"/>
  <c r="D5" i="270"/>
  <c r="C5" i="270"/>
  <c r="B26" i="270"/>
  <c r="B25" i="270"/>
  <c r="B24" i="270"/>
  <c r="B23" i="270"/>
  <c r="B22" i="270"/>
  <c r="B21" i="270"/>
  <c r="B20" i="270"/>
  <c r="B19" i="270"/>
  <c r="B18" i="270"/>
  <c r="B17" i="270"/>
  <c r="B16" i="270"/>
  <c r="B15" i="270"/>
  <c r="B14" i="270"/>
  <c r="B13" i="270"/>
  <c r="B12" i="270"/>
  <c r="B11" i="270"/>
  <c r="B10" i="270"/>
  <c r="B9" i="270"/>
  <c r="B8" i="270"/>
  <c r="B7" i="270"/>
  <c r="B6" i="270"/>
  <c r="B126" i="23128"/>
  <c r="B125" i="23128"/>
  <c r="B124" i="23128"/>
  <c r="B123" i="23128"/>
  <c r="B122" i="23128"/>
  <c r="B121" i="23128"/>
  <c r="D120" i="23128"/>
  <c r="B120" i="23128" s="1"/>
  <c r="B119" i="23128"/>
  <c r="B118" i="23128"/>
  <c r="B117" i="23128"/>
  <c r="B116" i="23128"/>
  <c r="B115" i="23128"/>
  <c r="D114" i="23128"/>
  <c r="C114" i="23128"/>
  <c r="B113" i="23128"/>
  <c r="B112" i="23128"/>
  <c r="B111" i="23128"/>
  <c r="B110" i="23128"/>
  <c r="B109" i="23128"/>
  <c r="D108" i="23128"/>
  <c r="C108" i="23128"/>
  <c r="B107" i="23128"/>
  <c r="B106" i="23128"/>
  <c r="B105" i="23128"/>
  <c r="B104" i="23128"/>
  <c r="B103" i="23128"/>
  <c r="D102" i="23128"/>
  <c r="C102" i="23128"/>
  <c r="B101" i="23128"/>
  <c r="B100" i="23128"/>
  <c r="B99" i="23128"/>
  <c r="B98" i="23128"/>
  <c r="B97" i="23128"/>
  <c r="D96" i="23128"/>
  <c r="C96" i="23128"/>
  <c r="B95" i="23128"/>
  <c r="B94" i="23128"/>
  <c r="B93" i="23128"/>
  <c r="B92" i="23128"/>
  <c r="B91" i="23128"/>
  <c r="D90" i="23128"/>
  <c r="C90" i="23128"/>
  <c r="B89" i="23128"/>
  <c r="B88" i="23128"/>
  <c r="B87" i="23128"/>
  <c r="B86" i="23128"/>
  <c r="B85" i="23128"/>
  <c r="D84" i="23128"/>
  <c r="C84" i="23128"/>
  <c r="B83" i="23128"/>
  <c r="B82" i="23128"/>
  <c r="B81" i="23128"/>
  <c r="B80" i="23128"/>
  <c r="D78" i="23128"/>
  <c r="B77" i="23128"/>
  <c r="B76" i="23128"/>
  <c r="B75" i="23128"/>
  <c r="B74" i="23128"/>
  <c r="B73" i="23128"/>
  <c r="D72" i="23128"/>
  <c r="C72" i="23128"/>
  <c r="B71" i="23128"/>
  <c r="B70" i="23128"/>
  <c r="B69" i="23128"/>
  <c r="B68" i="23128"/>
  <c r="B67" i="23128"/>
  <c r="D66" i="23128"/>
  <c r="C66" i="23128"/>
  <c r="B65" i="23128"/>
  <c r="B64" i="23128"/>
  <c r="B63" i="23128"/>
  <c r="B62" i="23128"/>
  <c r="B61" i="23128"/>
  <c r="D60" i="23128"/>
  <c r="C60" i="23128"/>
  <c r="B59" i="23128"/>
  <c r="B58" i="23128"/>
  <c r="B57" i="23128"/>
  <c r="B56" i="23128"/>
  <c r="B55" i="23128"/>
  <c r="D54" i="23128"/>
  <c r="C54" i="23128"/>
  <c r="B53" i="23128"/>
  <c r="B52" i="23128"/>
  <c r="B51" i="23128"/>
  <c r="B50" i="23128"/>
  <c r="B49" i="23128"/>
  <c r="D48" i="23128"/>
  <c r="C48" i="23128"/>
  <c r="B47" i="23128"/>
  <c r="B46" i="23128"/>
  <c r="B45" i="23128"/>
  <c r="B44" i="23128"/>
  <c r="B43" i="23128"/>
  <c r="D42" i="23128"/>
  <c r="C42" i="23128"/>
  <c r="B41" i="23128"/>
  <c r="B40" i="23128"/>
  <c r="B39" i="23128"/>
  <c r="B38" i="23128"/>
  <c r="B37" i="23128"/>
  <c r="D36" i="23128"/>
  <c r="C36" i="23128"/>
  <c r="B35" i="23128"/>
  <c r="B34" i="23128"/>
  <c r="B33" i="23128"/>
  <c r="B32" i="23128"/>
  <c r="B31" i="23128"/>
  <c r="D30" i="23128"/>
  <c r="C30" i="23128"/>
  <c r="B29" i="23128"/>
  <c r="B28" i="23128"/>
  <c r="B27" i="23128"/>
  <c r="B26" i="23128"/>
  <c r="B25" i="23128"/>
  <c r="D24" i="23128"/>
  <c r="C24" i="23128"/>
  <c r="B23" i="23128"/>
  <c r="B22" i="23128"/>
  <c r="B21" i="23128"/>
  <c r="B20" i="23128"/>
  <c r="B19" i="23128"/>
  <c r="D18" i="23128"/>
  <c r="C18" i="23128"/>
  <c r="B17" i="23128"/>
  <c r="B16" i="23128"/>
  <c r="B15" i="23128"/>
  <c r="B14" i="23128"/>
  <c r="B13" i="23128"/>
  <c r="D12" i="23128"/>
  <c r="C12" i="23128"/>
  <c r="B11" i="23128"/>
  <c r="B10" i="23128"/>
  <c r="B9" i="23128"/>
  <c r="B8" i="23128"/>
  <c r="B7" i="23128"/>
  <c r="D6" i="23128"/>
  <c r="C6" i="23128"/>
  <c r="G132" i="23128"/>
  <c r="G131" i="23128"/>
  <c r="K132" i="23128"/>
  <c r="S134" i="23128"/>
  <c r="C6" i="5"/>
  <c r="D6" i="5"/>
  <c r="E6" i="5"/>
  <c r="G6" i="5"/>
  <c r="H6" i="5"/>
  <c r="J6" i="5"/>
  <c r="K6" i="5"/>
  <c r="B92" i="23186" l="1"/>
  <c r="B91" i="23186" s="1"/>
  <c r="C91" i="23186"/>
  <c r="D5" i="23128"/>
  <c r="H31" i="270"/>
  <c r="I32" i="270"/>
  <c r="E31" i="270"/>
  <c r="G32" i="270"/>
  <c r="E32" i="270" s="1"/>
  <c r="E131" i="23128"/>
  <c r="B48" i="23128"/>
  <c r="B31" i="270"/>
  <c r="Q131" i="23128"/>
  <c r="R134" i="23128"/>
  <c r="P131" i="23128"/>
  <c r="P134" i="23128" s="1"/>
  <c r="O131" i="23128"/>
  <c r="O134" i="23128" s="1"/>
  <c r="B90" i="23128"/>
  <c r="J32" i="270"/>
  <c r="D32" i="270"/>
  <c r="H30" i="270"/>
  <c r="H5" i="270"/>
  <c r="B30" i="23128"/>
  <c r="B102" i="23128"/>
  <c r="B12" i="23128"/>
  <c r="B36" i="23128"/>
  <c r="B60" i="23128"/>
  <c r="B108" i="23128"/>
  <c r="N133" i="23128"/>
  <c r="Q133" i="23128"/>
  <c r="K133" i="23128"/>
  <c r="Q132" i="23128"/>
  <c r="N132" i="23128"/>
  <c r="K131" i="23128"/>
  <c r="C32" i="270"/>
  <c r="B30" i="270"/>
  <c r="E29" i="270"/>
  <c r="B29" i="270"/>
  <c r="B5" i="270"/>
  <c r="F133" i="23128"/>
  <c r="G133" i="23128"/>
  <c r="G134" i="23128" s="1"/>
  <c r="B96" i="23128"/>
  <c r="E133" i="23128"/>
  <c r="F132" i="23128"/>
  <c r="E132" i="23128"/>
  <c r="B66" i="23128"/>
  <c r="B54" i="23128"/>
  <c r="B114" i="23128"/>
  <c r="D133" i="23128"/>
  <c r="B84" i="23128"/>
  <c r="C133" i="23128"/>
  <c r="B72" i="23128"/>
  <c r="B42" i="23128"/>
  <c r="D132" i="23128"/>
  <c r="B24" i="23128"/>
  <c r="B18" i="23128"/>
  <c r="D131" i="23128"/>
  <c r="B6" i="23128"/>
  <c r="C131" i="23128"/>
  <c r="I6" i="5"/>
  <c r="F6" i="5"/>
  <c r="B6" i="5"/>
  <c r="C90" i="23186" l="1"/>
  <c r="B90" i="23186" s="1"/>
  <c r="H32" i="270"/>
  <c r="N131" i="23128"/>
  <c r="N134" i="23128" s="1"/>
  <c r="B32" i="270"/>
  <c r="B133" i="23128"/>
  <c r="K134" i="23128"/>
  <c r="E134" i="23128"/>
  <c r="F134" i="23128"/>
  <c r="Q134" i="23128"/>
  <c r="D134" i="23128"/>
  <c r="B131" i="23128"/>
  <c r="C89" i="23186" l="1"/>
  <c r="B89" i="23186" s="1"/>
  <c r="H18" i="23128"/>
  <c r="C88" i="23186" l="1"/>
  <c r="B88" i="23186" s="1"/>
  <c r="H131" i="23128"/>
  <c r="H134" i="23128" s="1"/>
  <c r="H5" i="23128"/>
  <c r="L133" i="23128"/>
  <c r="C87" i="23186" l="1"/>
  <c r="B87" i="23186" s="1"/>
  <c r="L132" i="23128"/>
  <c r="L134" i="23128" s="1"/>
  <c r="L5" i="23128"/>
  <c r="C79" i="23128"/>
  <c r="B79" i="23128" s="1"/>
  <c r="C86" i="23186" l="1"/>
  <c r="C78" i="23128"/>
  <c r="C132" i="23128" s="1"/>
  <c r="C134" i="23128" s="1"/>
  <c r="B86" i="23186" l="1"/>
  <c r="B85" i="23186" s="1"/>
  <c r="C85" i="23186"/>
  <c r="B78" i="23128"/>
  <c r="B132" i="23128" s="1"/>
  <c r="B134" i="23128" s="1"/>
  <c r="C5" i="23128"/>
  <c r="C84" i="23186" l="1"/>
  <c r="B84" i="23186" s="1"/>
  <c r="B5" i="23128"/>
  <c r="C83" i="23186" l="1"/>
  <c r="B83" i="23186" s="1"/>
  <c r="C82" i="23186" l="1"/>
  <c r="B82" i="23186" s="1"/>
  <c r="C81" i="23186" l="1"/>
  <c r="B81" i="23186" s="1"/>
  <c r="C80" i="23186" l="1"/>
  <c r="C79" i="23186" l="1"/>
  <c r="B80" i="23186"/>
  <c r="B79" i="23186" s="1"/>
  <c r="C78" i="23186" l="1"/>
  <c r="B78" i="23186" s="1"/>
  <c r="C77" i="23186" l="1"/>
  <c r="B77" i="23186" s="1"/>
  <c r="C76" i="23186" l="1"/>
  <c r="B76" i="23186" s="1"/>
  <c r="C75" i="23186" l="1"/>
  <c r="B75" i="23186" s="1"/>
  <c r="C74" i="23186" l="1"/>
  <c r="B74" i="23186" l="1"/>
  <c r="B73" i="23186" s="1"/>
  <c r="C73" i="23186"/>
  <c r="C72" i="23186" l="1"/>
  <c r="B72" i="23186" s="1"/>
  <c r="C71" i="23186" l="1"/>
  <c r="B71" i="23186" s="1"/>
  <c r="C70" i="23186" l="1"/>
  <c r="B70" i="23186" s="1"/>
  <c r="C69" i="23186" l="1"/>
  <c r="B69" i="23186" s="1"/>
  <c r="C68" i="23186" l="1"/>
  <c r="C67" i="23186" l="1"/>
  <c r="B68" i="23186"/>
  <c r="B67" i="23186" s="1"/>
  <c r="C66" i="23186" l="1"/>
  <c r="B66" i="23186" s="1"/>
  <c r="C65" i="23186" l="1"/>
  <c r="B65" i="23186" s="1"/>
  <c r="C64" i="23186" l="1"/>
  <c r="B64" i="23186" s="1"/>
  <c r="C63" i="23186" l="1"/>
  <c r="B63" i="23186" s="1"/>
  <c r="C62" i="23186" l="1"/>
  <c r="C61" i="23186" l="1"/>
  <c r="B62" i="23186"/>
  <c r="B61" i="23186" s="1"/>
  <c r="C60" i="23186" l="1"/>
  <c r="B60" i="23186" s="1"/>
  <c r="C59" i="23186" l="1"/>
  <c r="B59" i="23186" s="1"/>
  <c r="C58" i="23186" l="1"/>
  <c r="B58" i="23186" s="1"/>
  <c r="C57" i="23186" l="1"/>
  <c r="B57" i="23186" s="1"/>
  <c r="C56" i="23186" l="1"/>
  <c r="B56" i="23186" l="1"/>
  <c r="B55" i="23186" s="1"/>
  <c r="C55" i="23186"/>
  <c r="C54" i="23186" l="1"/>
  <c r="B54" i="23186" s="1"/>
  <c r="C53" i="23186" l="1"/>
  <c r="B53" i="23186" s="1"/>
  <c r="C52" i="23186" l="1"/>
  <c r="B52" i="23186" s="1"/>
  <c r="C51" i="23186" l="1"/>
  <c r="B51" i="23186" s="1"/>
  <c r="C50" i="23186" l="1"/>
  <c r="C49" i="23186" l="1"/>
  <c r="B50" i="23186"/>
  <c r="B49" i="23186" s="1"/>
  <c r="C48" i="23186" l="1"/>
  <c r="B48" i="23186" s="1"/>
  <c r="C47" i="23186" l="1"/>
  <c r="B47" i="23186" s="1"/>
  <c r="C46" i="23186" l="1"/>
  <c r="B46" i="23186" s="1"/>
  <c r="C45" i="23186" l="1"/>
  <c r="B45" i="23186" s="1"/>
  <c r="C44" i="23186" l="1"/>
  <c r="C43" i="23186" l="1"/>
  <c r="B44" i="23186"/>
  <c r="B43" i="23186" s="1"/>
  <c r="E43" i="23186"/>
  <c r="E42" i="23186" l="1"/>
  <c r="C42" i="23186"/>
  <c r="B42" i="23186" s="1"/>
  <c r="E41" i="23186" l="1"/>
  <c r="C41" i="23186"/>
  <c r="B41" i="23186" s="1"/>
  <c r="E40" i="23186" l="1"/>
  <c r="C40" i="23186"/>
  <c r="B40" i="23186" s="1"/>
  <c r="E39" i="23186" l="1"/>
  <c r="C39" i="23186"/>
  <c r="B39" i="23186" s="1"/>
  <c r="E38" i="23186" l="1"/>
  <c r="C38" i="23186"/>
  <c r="C37" i="23186" l="1"/>
  <c r="B38" i="23186"/>
  <c r="B37" i="23186" s="1"/>
  <c r="E37" i="23186"/>
  <c r="E36" i="23186" l="1"/>
  <c r="C36" i="23186"/>
  <c r="B36" i="23186" s="1"/>
  <c r="E35" i="23186" l="1"/>
  <c r="C35" i="23186"/>
  <c r="B35" i="23186" s="1"/>
  <c r="E34" i="23186" l="1"/>
  <c r="C34" i="23186"/>
  <c r="B34" i="23186" s="1"/>
  <c r="E33" i="23186" l="1"/>
  <c r="C33" i="23186"/>
  <c r="B33" i="23186" s="1"/>
  <c r="E32" i="23186" l="1"/>
  <c r="C32" i="23186"/>
  <c r="E31" i="23186" l="1"/>
  <c r="B32" i="23186"/>
  <c r="B31" i="23186" s="1"/>
  <c r="C31" i="23186"/>
  <c r="E30" i="23186" l="1"/>
  <c r="C30" i="23186"/>
  <c r="B30" i="23186" s="1"/>
  <c r="E29" i="23186" l="1"/>
  <c r="C29" i="23186"/>
  <c r="B29" i="23186" s="1"/>
  <c r="E28" i="23186" l="1"/>
  <c r="C28" i="23186"/>
  <c r="B28" i="23186" s="1"/>
  <c r="E27" i="23186" l="1"/>
  <c r="C27" i="23186"/>
  <c r="B27" i="23186" s="1"/>
  <c r="E26" i="23186" l="1"/>
  <c r="C26" i="23186"/>
  <c r="E25" i="23186" l="1"/>
  <c r="B26" i="23186"/>
  <c r="B25" i="23186" s="1"/>
  <c r="C25" i="23186"/>
  <c r="E24" i="23186" l="1"/>
  <c r="C24" i="23186"/>
  <c r="B24" i="23186" s="1"/>
  <c r="E23" i="23186" l="1"/>
  <c r="C23" i="23186"/>
  <c r="B23" i="23186" s="1"/>
  <c r="E22" i="23186" l="1"/>
  <c r="C22" i="23186"/>
  <c r="B22" i="23186" s="1"/>
  <c r="E21" i="23186" l="1"/>
  <c r="C21" i="23186"/>
  <c r="B21" i="23186" s="1"/>
  <c r="E20" i="23186" l="1"/>
  <c r="C20" i="23186"/>
  <c r="B20" i="23186" l="1"/>
  <c r="B19" i="23186" s="1"/>
  <c r="C19" i="23186"/>
  <c r="E19" i="23186"/>
  <c r="E18" i="23186" l="1"/>
  <c r="C18" i="23186"/>
  <c r="B18" i="23186" s="1"/>
  <c r="E17" i="23186" l="1"/>
  <c r="C17" i="23186"/>
  <c r="B17" i="23186" s="1"/>
  <c r="E16" i="23186" l="1"/>
  <c r="C16" i="23186"/>
  <c r="B16" i="23186" s="1"/>
  <c r="E15" i="23186" l="1"/>
  <c r="C15" i="23186"/>
  <c r="B15" i="23186" s="1"/>
  <c r="E14" i="23186" l="1"/>
  <c r="C14" i="23186"/>
  <c r="C13" i="23186" s="1"/>
  <c r="B14" i="23186" l="1"/>
  <c r="B13" i="23186" s="1"/>
  <c r="E13" i="23186"/>
  <c r="E12" i="23186" l="1"/>
  <c r="C12" i="23186"/>
  <c r="B12" i="23186" s="1"/>
  <c r="E11" i="23186" l="1"/>
  <c r="C11" i="23186"/>
  <c r="B11" i="23186" s="1"/>
  <c r="E10" i="23186" l="1"/>
  <c r="C10" i="23186"/>
  <c r="B10" i="23186" s="1"/>
  <c r="E9" i="23186" l="1"/>
  <c r="C9" i="23186"/>
  <c r="B9" i="23186" s="1"/>
  <c r="E8" i="23186" l="1"/>
  <c r="C8" i="23186"/>
  <c r="C7" i="23186" s="1"/>
  <c r="B8" i="23186" l="1"/>
  <c r="B7" i="23186" s="1"/>
  <c r="E7" i="23186"/>
  <c r="F6" i="23186"/>
  <c r="E6" i="23186" s="1"/>
  <c r="C6" i="23186" l="1"/>
  <c r="B6" i="23186" s="1"/>
</calcChain>
</file>

<file path=xl/sharedStrings.xml><?xml version="1.0" encoding="utf-8"?>
<sst xmlns="http://schemas.openxmlformats.org/spreadsheetml/2006/main" count="344" uniqueCount="165">
  <si>
    <t>인구</t>
    <phoneticPr fontId="7" type="noConversion"/>
  </si>
  <si>
    <t>계</t>
  </si>
  <si>
    <t>계</t>
    <phoneticPr fontId="7" type="noConversion"/>
  </si>
  <si>
    <t>남</t>
  </si>
  <si>
    <t>남</t>
    <phoneticPr fontId="7" type="noConversion"/>
  </si>
  <si>
    <t>여</t>
  </si>
  <si>
    <t>여</t>
    <phoneticPr fontId="7" type="noConversion"/>
  </si>
  <si>
    <t>세대</t>
    <phoneticPr fontId="7" type="noConversion"/>
  </si>
  <si>
    <t>외국인</t>
    <phoneticPr fontId="7" type="noConversion"/>
  </si>
  <si>
    <t>연   령</t>
  </si>
  <si>
    <t>총  계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</si>
  <si>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</si>
  <si>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</si>
  <si>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</si>
  <si>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</si>
  <si>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</si>
  <si>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</si>
  <si>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</si>
  <si>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</si>
  <si>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</si>
  <si>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</si>
  <si>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</si>
  <si>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</si>
  <si>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</si>
  <si>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</si>
  <si>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</si>
  <si>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</si>
  <si>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</si>
  <si>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</si>
  <si>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</si>
  <si>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</si>
  <si>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</si>
  <si>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동구</t>
    <phoneticPr fontId="7" type="noConversion"/>
  </si>
  <si>
    <t>중구</t>
    <phoneticPr fontId="7" type="noConversion"/>
  </si>
  <si>
    <t>서구</t>
    <phoneticPr fontId="7" type="noConversion"/>
  </si>
  <si>
    <t>유성구</t>
    <phoneticPr fontId="7" type="noConversion"/>
  </si>
  <si>
    <t>대덕구</t>
    <phoneticPr fontId="7" type="noConversion"/>
  </si>
  <si>
    <t>총  계</t>
    <phoneticPr fontId="7" type="noConversion"/>
  </si>
  <si>
    <t>합  계</t>
    <phoneticPr fontId="7" type="noConversion"/>
  </si>
  <si>
    <t>인  구</t>
    <phoneticPr fontId="7" type="noConversion"/>
  </si>
  <si>
    <t>0∼4세</t>
    <phoneticPr fontId="7" type="noConversion"/>
  </si>
  <si>
    <t>5∼9세</t>
    <phoneticPr fontId="7" type="noConversion"/>
  </si>
  <si>
    <t>10∼14세</t>
    <phoneticPr fontId="7" type="noConversion"/>
  </si>
  <si>
    <t>15∼19세</t>
    <phoneticPr fontId="7" type="noConversion"/>
  </si>
  <si>
    <t>20∼24세</t>
    <phoneticPr fontId="7" type="noConversion"/>
  </si>
  <si>
    <t>25∼29세</t>
    <phoneticPr fontId="7" type="noConversion"/>
  </si>
  <si>
    <t>30∼34세</t>
    <phoneticPr fontId="7" type="noConversion"/>
  </si>
  <si>
    <t>35∼39세</t>
    <phoneticPr fontId="7" type="noConversion"/>
  </si>
  <si>
    <t>40∼44세</t>
    <phoneticPr fontId="7" type="noConversion"/>
  </si>
  <si>
    <t>45∼49세</t>
    <phoneticPr fontId="7" type="noConversion"/>
  </si>
  <si>
    <t>50∼54세</t>
    <phoneticPr fontId="7" type="noConversion"/>
  </si>
  <si>
    <t>55∼59세</t>
    <phoneticPr fontId="7" type="noConversion"/>
  </si>
  <si>
    <t>60∼64세</t>
    <phoneticPr fontId="7" type="noConversion"/>
  </si>
  <si>
    <t>65∼69세</t>
    <phoneticPr fontId="7" type="noConversion"/>
  </si>
  <si>
    <t>70∼74세</t>
    <phoneticPr fontId="7" type="noConversion"/>
  </si>
  <si>
    <t>75∼79세</t>
    <phoneticPr fontId="7" type="noConversion"/>
  </si>
  <si>
    <t>80∼84세</t>
    <phoneticPr fontId="7" type="noConversion"/>
  </si>
  <si>
    <t>85∼89세</t>
    <phoneticPr fontId="7" type="noConversion"/>
  </si>
  <si>
    <t>90∼94세</t>
    <phoneticPr fontId="7" type="noConversion"/>
  </si>
  <si>
    <t>95∼99세</t>
    <phoneticPr fontId="7" type="noConversion"/>
  </si>
  <si>
    <t>100세이상</t>
    <phoneticPr fontId="7" type="noConversion"/>
  </si>
  <si>
    <t>남아프리카공화국</t>
  </si>
  <si>
    <t>네팔</t>
  </si>
  <si>
    <t>뉴질랜드</t>
  </si>
  <si>
    <t>대만</t>
  </si>
  <si>
    <t>라오스</t>
  </si>
  <si>
    <t>말레이시아</t>
  </si>
  <si>
    <t>몽골</t>
  </si>
  <si>
    <t>미국</t>
  </si>
  <si>
    <t>방글라데시</t>
  </si>
  <si>
    <t>베트남</t>
  </si>
  <si>
    <t>영국</t>
  </si>
  <si>
    <t>우즈베키스탄</t>
  </si>
  <si>
    <t>우크라이나</t>
  </si>
  <si>
    <t>인도</t>
  </si>
  <si>
    <t>인도네시아</t>
  </si>
  <si>
    <t>일본</t>
  </si>
  <si>
    <t>캐나다</t>
  </si>
  <si>
    <t>태국</t>
  </si>
  <si>
    <t>파키스탄</t>
  </si>
  <si>
    <t>프랑스</t>
  </si>
  <si>
    <t>필리핀</t>
  </si>
  <si>
    <t>호주</t>
  </si>
  <si>
    <t>기타</t>
  </si>
  <si>
    <t>65이상</t>
    <phoneticPr fontId="7" type="noConversion"/>
  </si>
  <si>
    <t>※연령구조별 인구현황</t>
    <phoneticPr fontId="7" type="noConversion"/>
  </si>
  <si>
    <t>15-64세</t>
    <phoneticPr fontId="7" type="noConversion"/>
  </si>
  <si>
    <t>0-14세</t>
    <phoneticPr fontId="7" type="noConversion"/>
  </si>
  <si>
    <t>0-14세</t>
    <phoneticPr fontId="7" type="noConversion"/>
  </si>
  <si>
    <t>65세이상</t>
    <phoneticPr fontId="7" type="noConversion"/>
  </si>
  <si>
    <t>(단위:명)</t>
    <phoneticPr fontId="7" type="noConversion"/>
  </si>
  <si>
    <t>계</t>
    <phoneticPr fontId="7" type="noConversion"/>
  </si>
  <si>
    <t>5. 구별 연령별 외국인 현황</t>
    <phoneticPr fontId="7" type="noConversion"/>
  </si>
  <si>
    <t>은행선화동</t>
  </si>
  <si>
    <t>목동</t>
  </si>
  <si>
    <t>중촌동</t>
  </si>
  <si>
    <t>대흥동</t>
  </si>
  <si>
    <t>문창동</t>
  </si>
  <si>
    <t>석교동</t>
  </si>
  <si>
    <t>대사동</t>
  </si>
  <si>
    <t>부사동</t>
  </si>
  <si>
    <t>용두동</t>
  </si>
  <si>
    <t>오류동</t>
  </si>
  <si>
    <t>태평1동</t>
  </si>
  <si>
    <t>태평2동</t>
  </si>
  <si>
    <t>유천1동</t>
  </si>
  <si>
    <t>유천2동</t>
  </si>
  <si>
    <t>문화1동</t>
  </si>
  <si>
    <t>문화2동</t>
  </si>
  <si>
    <t>산성동</t>
  </si>
  <si>
    <t xml:space="preserve"> </t>
    <phoneticPr fontId="7" type="noConversion"/>
  </si>
  <si>
    <t>(단위 : 명, 세대)</t>
    <phoneticPr fontId="7" type="noConversion"/>
  </si>
  <si>
    <t>&lt;중 구&gt;</t>
    <phoneticPr fontId="7" type="noConversion"/>
  </si>
  <si>
    <t>(단위 : 세대, 명)</t>
    <phoneticPr fontId="7" type="noConversion"/>
  </si>
  <si>
    <t>대덕구</t>
    <phoneticPr fontId="7" type="noConversion"/>
  </si>
  <si>
    <t>합        계</t>
    <phoneticPr fontId="7" type="noConversion"/>
  </si>
  <si>
    <t>외    국    인</t>
    <phoneticPr fontId="7" type="noConversion"/>
  </si>
  <si>
    <t>인        구</t>
    <phoneticPr fontId="7" type="noConversion"/>
  </si>
  <si>
    <t>세 대</t>
    <phoneticPr fontId="7" type="noConversion"/>
  </si>
  <si>
    <t>여</t>
    <phoneticPr fontId="7" type="noConversion"/>
  </si>
  <si>
    <t>6. 국적별 외국인 현황</t>
    <phoneticPr fontId="7" type="noConversion"/>
  </si>
  <si>
    <t>총          계</t>
    <phoneticPr fontId="7" type="noConversion"/>
  </si>
  <si>
    <t>독일</t>
    <phoneticPr fontId="7" type="noConversion"/>
  </si>
  <si>
    <t>중  구</t>
    <phoneticPr fontId="7" type="noConversion"/>
  </si>
  <si>
    <t>동  구</t>
    <phoneticPr fontId="7" type="noConversion"/>
  </si>
  <si>
    <t>서  구</t>
    <phoneticPr fontId="7" type="noConversion"/>
  </si>
  <si>
    <t>유성구</t>
    <phoneticPr fontId="7" type="noConversion"/>
  </si>
  <si>
    <t xml:space="preserve">  </t>
    <phoneticPr fontId="7" type="noConversion"/>
  </si>
  <si>
    <t>구       분</t>
    <phoneticPr fontId="7" type="noConversion"/>
  </si>
  <si>
    <t>합    계</t>
    <phoneticPr fontId="7" type="noConversion"/>
  </si>
  <si>
    <t>동    구</t>
    <phoneticPr fontId="7" type="noConversion"/>
  </si>
  <si>
    <t>중    구</t>
    <phoneticPr fontId="7" type="noConversion"/>
  </si>
  <si>
    <t>대  덕  구</t>
    <phoneticPr fontId="7" type="noConversion"/>
  </si>
  <si>
    <t>계</t>
    <phoneticPr fontId="7" type="noConversion"/>
  </si>
  <si>
    <t>남</t>
    <phoneticPr fontId="7" type="noConversion"/>
  </si>
  <si>
    <t>여</t>
    <phoneticPr fontId="7" type="noConversion"/>
  </si>
  <si>
    <t>서     구</t>
    <phoneticPr fontId="10" type="noConversion"/>
  </si>
  <si>
    <t>유  성  구</t>
    <phoneticPr fontId="10" type="noConversion"/>
  </si>
  <si>
    <t>대  덕  구</t>
    <phoneticPr fontId="10" type="noConversion"/>
  </si>
  <si>
    <t>러시아
(한국계러시아인 포함)</t>
    <phoneticPr fontId="7" type="noConversion"/>
  </si>
  <si>
    <t>중국
(한국계중국인 포함)</t>
    <phoneticPr fontId="7" type="noConversion"/>
  </si>
  <si>
    <r>
      <t>15-64세</t>
    </r>
    <r>
      <rPr>
        <sz val="11"/>
        <rFont val="돋움"/>
        <family val="3"/>
        <charset val="129"/>
      </rPr>
      <t/>
    </r>
    <phoneticPr fontId="7" type="noConversion"/>
  </si>
  <si>
    <t>합  계</t>
    <phoneticPr fontId="7" type="noConversion"/>
  </si>
  <si>
    <t>구   분</t>
    <phoneticPr fontId="7" type="noConversion"/>
  </si>
  <si>
    <t>총   계</t>
    <phoneticPr fontId="7" type="noConversion"/>
  </si>
  <si>
    <t>터키</t>
    <phoneticPr fontId="7" type="noConversion"/>
  </si>
  <si>
    <t>구분</t>
    <phoneticPr fontId="7" type="noConversion"/>
  </si>
  <si>
    <t>구          분</t>
    <phoneticPr fontId="7" type="noConversion"/>
  </si>
  <si>
    <t>합    계</t>
    <phoneticPr fontId="7" type="noConversion"/>
  </si>
  <si>
    <t>동    구</t>
    <phoneticPr fontId="7" type="noConversion"/>
  </si>
  <si>
    <t>중     구</t>
    <phoneticPr fontId="7" type="noConversion"/>
  </si>
  <si>
    <t>계</t>
    <phoneticPr fontId="7" type="noConversion"/>
  </si>
  <si>
    <t>남</t>
    <phoneticPr fontId="7" type="noConversion"/>
  </si>
  <si>
    <t>여</t>
    <phoneticPr fontId="7" type="noConversion"/>
  </si>
  <si>
    <t>총       계</t>
    <phoneticPr fontId="7" type="noConversion"/>
  </si>
  <si>
    <t>&lt;대전시&gt;</t>
    <phoneticPr fontId="7" type="noConversion"/>
  </si>
  <si>
    <r>
      <t>3. 구별 연령별 인구</t>
    </r>
    <r>
      <rPr>
        <sz val="11"/>
        <color theme="1"/>
        <rFont val="굴림체"/>
        <family val="3"/>
        <charset val="129"/>
      </rPr>
      <t>(외국인 제외)</t>
    </r>
    <phoneticPr fontId="7" type="noConversion"/>
  </si>
  <si>
    <t>1. 구별 세대 및 인구</t>
    <phoneticPr fontId="7" type="noConversion"/>
  </si>
  <si>
    <t>2. 동별 세대 및 인구</t>
    <phoneticPr fontId="7" type="noConversion"/>
  </si>
  <si>
    <t>내국인</t>
    <phoneticPr fontId="7" type="noConversion"/>
  </si>
  <si>
    <t>내    국    인</t>
    <phoneticPr fontId="7" type="noConversion"/>
  </si>
  <si>
    <t>4. 동별 연령별 인구(외국인제외)</t>
    <phoneticPr fontId="7" type="noConversion"/>
  </si>
  <si>
    <t xml:space="preserve">     동 별
연령별</t>
    <phoneticPr fontId="7" type="noConversion"/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</si>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</sst>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#,##0_);[Red]\(#,##0\)"/>
    <numFmt numFmtId="180" formatCode="#,##0\ "/>
    <numFmt numFmtId="181" formatCode="#,##0_ ;[Red]\-#,##0\ 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9"/>
      <name val="돋움"/>
      <family val="3"/>
      <charset val="129"/>
    </font>
    <font>
      <b/>
      <sz val="14"/>
      <name val="돋움"/>
      <family val="3"/>
      <charset val="129"/>
    </font>
    <font>
      <b/>
      <sz val="20"/>
      <color rgb="FFFF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4"/>
      <name val="굴림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1"/>
      <color indexed="12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4"/>
      <color theme="1"/>
      <name val="굴림체"/>
      <family val="3"/>
      <charset val="129"/>
    </font>
    <font>
      <b/>
      <sz val="11"/>
      <color rgb="FF0000FF"/>
      <name val="굴림체"/>
      <family val="3"/>
      <charset val="129"/>
    </font>
    <font>
      <b/>
      <sz val="10"/>
      <color rgb="FF0000FF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rgb="FFFF0000"/>
      <name val="굴림체"/>
      <family val="3"/>
      <charset val="129"/>
    </font>
    <font>
      <b/>
      <sz val="12"/>
      <color theme="1"/>
      <name val="돋움"/>
      <family val="3"/>
      <charset val="129"/>
    </font>
    <font>
      <b/>
      <sz val="16"/>
      <name val="굴림체"/>
      <family val="3"/>
      <charset val="129"/>
    </font>
    <font>
      <b/>
      <sz val="12"/>
      <name val="궁서"/>
      <family val="1"/>
      <charset val="129"/>
    </font>
    <font>
      <sz val="16"/>
      <name val="굴림체"/>
      <family val="3"/>
      <charset val="129"/>
    </font>
    <font>
      <sz val="12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7">
    <xf numFmtId="0" fontId="0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0" borderId="0"/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12" fillId="0" borderId="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9" fillId="2" borderId="0" xfId="0" applyFont="1" applyFill="1" applyBorder="1"/>
    <xf numFmtId="179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/>
    <xf numFmtId="0" fontId="9" fillId="0" borderId="0" xfId="0" applyFont="1" applyFill="1"/>
    <xf numFmtId="0" fontId="18" fillId="0" borderId="0" xfId="0" applyFont="1" applyFill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0" borderId="0" xfId="0" applyFill="1"/>
    <xf numFmtId="0" fontId="16" fillId="0" borderId="0" xfId="0" applyFont="1" applyFill="1"/>
    <xf numFmtId="179" fontId="15" fillId="0" borderId="1" xfId="0" applyNumberFormat="1" applyFont="1" applyFill="1" applyBorder="1" applyAlignment="1">
      <alignment horizontal="right" vertical="center"/>
    </xf>
    <xf numFmtId="0" fontId="24" fillId="0" borderId="0" xfId="0" applyFont="1"/>
    <xf numFmtId="0" fontId="20" fillId="0" borderId="0" xfId="0" applyFont="1" applyFill="1"/>
    <xf numFmtId="0" fontId="15" fillId="0" borderId="0" xfId="10" applyFont="1" applyFill="1" applyBorder="1"/>
    <xf numFmtId="0" fontId="15" fillId="2" borderId="0" xfId="1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176" fontId="20" fillId="0" borderId="0" xfId="0" applyNumberFormat="1" applyFont="1" applyFill="1"/>
    <xf numFmtId="179" fontId="15" fillId="0" borderId="0" xfId="0" applyNumberFormat="1" applyFont="1" applyFill="1" applyAlignment="1">
      <alignment horizontal="right"/>
    </xf>
    <xf numFmtId="0" fontId="25" fillId="0" borderId="0" xfId="0" applyFont="1" applyAlignment="1">
      <alignment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1" xfId="10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right" vertical="center"/>
    </xf>
    <xf numFmtId="179" fontId="29" fillId="0" borderId="1" xfId="6" applyNumberFormat="1" applyFont="1" applyFill="1" applyBorder="1" applyAlignment="1">
      <alignment vertical="center"/>
    </xf>
    <xf numFmtId="179" fontId="29" fillId="0" borderId="4" xfId="10" applyNumberFormat="1" applyFont="1" applyFill="1" applyBorder="1" applyAlignment="1">
      <alignment vertical="center"/>
    </xf>
    <xf numFmtId="179" fontId="29" fillId="0" borderId="10" xfId="10" applyNumberFormat="1" applyFont="1" applyFill="1" applyBorder="1" applyAlignment="1">
      <alignment vertical="center"/>
    </xf>
    <xf numFmtId="179" fontId="29" fillId="0" borderId="2" xfId="10" applyNumberFormat="1" applyFont="1" applyFill="1" applyBorder="1" applyAlignment="1">
      <alignment vertical="center"/>
    </xf>
    <xf numFmtId="0" fontId="20" fillId="0" borderId="0" xfId="0" applyFont="1"/>
    <xf numFmtId="179" fontId="27" fillId="0" borderId="1" xfId="6" applyNumberFormat="1" applyFont="1" applyFill="1" applyBorder="1" applyAlignment="1">
      <alignment horizontal="right" vertical="center"/>
    </xf>
    <xf numFmtId="179" fontId="29" fillId="0" borderId="1" xfId="0" applyNumberFormat="1" applyFont="1" applyFill="1" applyBorder="1" applyAlignment="1">
      <alignment vertical="center"/>
    </xf>
    <xf numFmtId="179" fontId="29" fillId="0" borderId="1" xfId="10" applyNumberFormat="1" applyFont="1" applyFill="1" applyBorder="1" applyAlignment="1">
      <alignment vertical="center"/>
    </xf>
    <xf numFmtId="179" fontId="29" fillId="0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80" fontId="29" fillId="4" borderId="1" xfId="0" applyNumberFormat="1" applyFont="1" applyFill="1" applyBorder="1" applyAlignment="1">
      <alignment vertical="center" shrinkToFit="1"/>
    </xf>
    <xf numFmtId="181" fontId="29" fillId="4" borderId="1" xfId="0" applyNumberFormat="1" applyFont="1" applyFill="1" applyBorder="1" applyAlignment="1">
      <alignment vertical="center" shrinkToFit="1"/>
    </xf>
    <xf numFmtId="176" fontId="29" fillId="4" borderId="1" xfId="0" applyNumberFormat="1" applyFont="1" applyFill="1" applyBorder="1" applyAlignment="1">
      <alignment vertical="center" shrinkToFit="1"/>
    </xf>
    <xf numFmtId="180" fontId="29" fillId="4" borderId="1" xfId="11" applyNumberFormat="1" applyFont="1" applyFill="1" applyBorder="1" applyAlignment="1">
      <alignment vertical="center"/>
    </xf>
    <xf numFmtId="180" fontId="29" fillId="4" borderId="1" xfId="20" applyNumberFormat="1" applyFont="1" applyFill="1" applyBorder="1" applyAlignment="1">
      <alignment vertical="center"/>
    </xf>
    <xf numFmtId="176" fontId="29" fillId="4" borderId="1" xfId="0" applyNumberFormat="1" applyFont="1" applyFill="1" applyBorder="1" applyAlignment="1">
      <alignment horizontal="right" vertical="center" shrinkToFit="1"/>
    </xf>
    <xf numFmtId="176" fontId="29" fillId="4" borderId="1" xfId="6" applyNumberFormat="1" applyFont="1" applyFill="1" applyBorder="1" applyAlignment="1">
      <alignment horizontal="right" vertical="center" shrinkToFit="1"/>
    </xf>
    <xf numFmtId="180" fontId="29" fillId="4" borderId="1" xfId="0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center" vertical="center"/>
    </xf>
    <xf numFmtId="41" fontId="35" fillId="3" borderId="1" xfId="0" applyNumberFormat="1" applyFont="1" applyFill="1" applyBorder="1" applyAlignment="1">
      <alignment horizontal="right" vertical="center" shrinkToFit="1"/>
    </xf>
    <xf numFmtId="176" fontId="35" fillId="3" borderId="1" xfId="0" applyNumberFormat="1" applyFont="1" applyFill="1" applyBorder="1" applyAlignment="1">
      <alignment horizontal="right" vertical="center" shrinkToFit="1"/>
    </xf>
    <xf numFmtId="176" fontId="31" fillId="3" borderId="5" xfId="0" applyNumberFormat="1" applyFont="1" applyFill="1" applyBorder="1" applyAlignment="1">
      <alignment horizontal="right" vertical="center" shrinkToFit="1"/>
    </xf>
    <xf numFmtId="176" fontId="31" fillId="3" borderId="1" xfId="0" applyNumberFormat="1" applyFont="1" applyFill="1" applyBorder="1" applyAlignment="1">
      <alignment horizontal="right" vertical="center" shrinkToFit="1"/>
    </xf>
    <xf numFmtId="179" fontId="36" fillId="3" borderId="1" xfId="10" applyNumberFormat="1" applyFont="1" applyFill="1" applyBorder="1" applyAlignment="1">
      <alignment horizontal="right" vertical="center"/>
    </xf>
    <xf numFmtId="176" fontId="26" fillId="3" borderId="4" xfId="0" applyNumberFormat="1" applyFont="1" applyFill="1" applyBorder="1" applyAlignment="1">
      <alignment horizontal="distributed" vertical="center" shrinkToFit="1"/>
    </xf>
    <xf numFmtId="179" fontId="31" fillId="3" borderId="10" xfId="0" applyNumberFormat="1" applyFont="1" applyFill="1" applyBorder="1" applyAlignment="1">
      <alignment horizontal="right" vertical="center"/>
    </xf>
    <xf numFmtId="179" fontId="31" fillId="3" borderId="2" xfId="0" applyNumberFormat="1" applyFont="1" applyFill="1" applyBorder="1" applyAlignment="1">
      <alignment horizontal="right" vertical="center"/>
    </xf>
    <xf numFmtId="176" fontId="26" fillId="5" borderId="1" xfId="0" applyNumberFormat="1" applyFont="1" applyFill="1" applyBorder="1" applyAlignment="1">
      <alignment horizontal="center" vertical="center"/>
    </xf>
    <xf numFmtId="176" fontId="26" fillId="5" borderId="12" xfId="0" applyNumberFormat="1" applyFont="1" applyFill="1" applyBorder="1" applyAlignment="1">
      <alignment horizontal="distributed" vertical="center"/>
    </xf>
    <xf numFmtId="176" fontId="26" fillId="5" borderId="10" xfId="0" applyNumberFormat="1" applyFont="1" applyFill="1" applyBorder="1" applyAlignment="1">
      <alignment horizontal="distributed" vertical="center"/>
    </xf>
    <xf numFmtId="179" fontId="28" fillId="3" borderId="4" xfId="0" applyNumberFormat="1" applyFont="1" applyFill="1" applyBorder="1" applyAlignment="1">
      <alignment vertical="center"/>
    </xf>
    <xf numFmtId="179" fontId="28" fillId="3" borderId="12" xfId="0" applyNumberFormat="1" applyFont="1" applyFill="1" applyBorder="1" applyAlignment="1">
      <alignment vertical="center"/>
    </xf>
    <xf numFmtId="179" fontId="28" fillId="3" borderId="10" xfId="0" applyNumberFormat="1" applyFont="1" applyFill="1" applyBorder="1" applyAlignment="1">
      <alignment vertical="center"/>
    </xf>
    <xf numFmtId="179" fontId="35" fillId="3" borderId="10" xfId="0" applyNumberFormat="1" applyFont="1" applyFill="1" applyBorder="1" applyAlignment="1">
      <alignment vertical="center"/>
    </xf>
    <xf numFmtId="179" fontId="35" fillId="3" borderId="2" xfId="0" applyNumberFormat="1" applyFont="1" applyFill="1" applyBorder="1" applyAlignment="1">
      <alignment vertical="center"/>
    </xf>
    <xf numFmtId="176" fontId="26" fillId="5" borderId="11" xfId="0" applyNumberFormat="1" applyFont="1" applyFill="1" applyBorder="1" applyAlignment="1">
      <alignment horizontal="distributed" vertical="center"/>
    </xf>
    <xf numFmtId="179" fontId="31" fillId="3" borderId="12" xfId="0" applyNumberFormat="1" applyFont="1" applyFill="1" applyBorder="1" applyAlignment="1">
      <alignment vertical="center"/>
    </xf>
    <xf numFmtId="179" fontId="31" fillId="3" borderId="10" xfId="0" applyNumberFormat="1" applyFont="1" applyFill="1" applyBorder="1" applyAlignment="1">
      <alignment vertical="center"/>
    </xf>
    <xf numFmtId="179" fontId="31" fillId="3" borderId="2" xfId="0" applyNumberFormat="1" applyFont="1" applyFill="1" applyBorder="1" applyAlignment="1">
      <alignment vertical="center"/>
    </xf>
    <xf numFmtId="179" fontId="31" fillId="3" borderId="4" xfId="0" applyNumberFormat="1" applyFont="1" applyFill="1" applyBorder="1" applyAlignment="1">
      <alignment vertical="center"/>
    </xf>
    <xf numFmtId="179" fontId="31" fillId="3" borderId="9" xfId="0" applyNumberFormat="1" applyFont="1" applyFill="1" applyBorder="1" applyAlignment="1">
      <alignment vertical="center"/>
    </xf>
    <xf numFmtId="179" fontId="31" fillId="3" borderId="2" xfId="9" applyNumberFormat="1" applyFont="1" applyFill="1" applyBorder="1" applyAlignment="1">
      <alignment vertical="center"/>
    </xf>
    <xf numFmtId="179" fontId="31" fillId="3" borderId="13" xfId="1" applyNumberFormat="1" applyFont="1" applyFill="1" applyBorder="1" applyAlignment="1">
      <alignment vertical="center" shrinkToFit="1"/>
    </xf>
    <xf numFmtId="179" fontId="31" fillId="3" borderId="4" xfId="0" applyNumberFormat="1" applyFont="1" applyFill="1" applyBorder="1" applyAlignment="1">
      <alignment horizontal="right" vertical="center"/>
    </xf>
    <xf numFmtId="179" fontId="35" fillId="3" borderId="1" xfId="0" applyNumberFormat="1" applyFont="1" applyFill="1" applyBorder="1" applyAlignment="1">
      <alignment horizontal="right" vertical="center"/>
    </xf>
    <xf numFmtId="0" fontId="34" fillId="0" borderId="0" xfId="0" applyFont="1"/>
    <xf numFmtId="0" fontId="33" fillId="0" borderId="0" xfId="0" applyFont="1" applyFill="1" applyAlignment="1">
      <alignment horizontal="left"/>
    </xf>
    <xf numFmtId="0" fontId="33" fillId="0" borderId="0" xfId="0" applyFont="1" applyFill="1"/>
    <xf numFmtId="0" fontId="37" fillId="0" borderId="0" xfId="0" applyFont="1" applyFill="1" applyAlignment="1">
      <alignment horizontal="right"/>
    </xf>
    <xf numFmtId="0" fontId="31" fillId="5" borderId="1" xfId="10" applyFont="1" applyFill="1" applyBorder="1" applyAlignment="1">
      <alignment horizontal="center" vertical="center"/>
    </xf>
    <xf numFmtId="179" fontId="35" fillId="3" borderId="1" xfId="10" applyNumberFormat="1" applyFont="1" applyFill="1" applyBorder="1" applyAlignment="1">
      <alignment horizontal="right" vertical="center"/>
    </xf>
    <xf numFmtId="179" fontId="35" fillId="3" borderId="1" xfId="10" applyNumberFormat="1" applyFont="1" applyFill="1" applyBorder="1" applyAlignment="1">
      <alignment vertical="center"/>
    </xf>
    <xf numFmtId="0" fontId="29" fillId="5" borderId="4" xfId="10" applyFont="1" applyFill="1" applyBorder="1" applyAlignment="1">
      <alignment horizontal="center" vertical="center"/>
    </xf>
    <xf numFmtId="0" fontId="29" fillId="5" borderId="10" xfId="10" applyFont="1" applyFill="1" applyBorder="1" applyAlignment="1">
      <alignment horizontal="center" vertical="center"/>
    </xf>
    <xf numFmtId="0" fontId="29" fillId="5" borderId="2" xfId="10" applyFont="1" applyFill="1" applyBorder="1" applyAlignment="1">
      <alignment horizontal="center" vertical="center"/>
    </xf>
    <xf numFmtId="0" fontId="31" fillId="3" borderId="1" xfId="10" applyFont="1" applyFill="1" applyBorder="1" applyAlignment="1">
      <alignment horizontal="center" vertical="center"/>
    </xf>
    <xf numFmtId="179" fontId="35" fillId="3" borderId="1" xfId="10" applyNumberFormat="1" applyFont="1" applyFill="1" applyBorder="1" applyAlignment="1">
      <alignment horizontal="right" vertical="center" shrinkToFit="1"/>
    </xf>
    <xf numFmtId="179" fontId="35" fillId="3" borderId="4" xfId="10" applyNumberFormat="1" applyFont="1" applyFill="1" applyBorder="1" applyAlignment="1">
      <alignment horizontal="right" vertical="center"/>
    </xf>
    <xf numFmtId="179" fontId="35" fillId="3" borderId="10" xfId="10" applyNumberFormat="1" applyFont="1" applyFill="1" applyBorder="1" applyAlignment="1">
      <alignment horizontal="right" vertical="center"/>
    </xf>
    <xf numFmtId="179" fontId="35" fillId="3" borderId="2" xfId="1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79" fontId="35" fillId="3" borderId="4" xfId="10" applyNumberFormat="1" applyFont="1" applyFill="1" applyBorder="1" applyAlignment="1">
      <alignment horizontal="right" vertical="center" shrinkToFit="1"/>
    </xf>
    <xf numFmtId="179" fontId="26" fillId="3" borderId="1" xfId="10" applyNumberFormat="1" applyFont="1" applyFill="1" applyBorder="1" applyAlignment="1">
      <alignment horizontal="right" vertical="center" shrinkToFit="1"/>
    </xf>
    <xf numFmtId="179" fontId="31" fillId="3" borderId="1" xfId="10" applyNumberFormat="1" applyFont="1" applyFill="1" applyBorder="1" applyAlignment="1">
      <alignment horizontal="right" vertical="center" shrinkToFit="1"/>
    </xf>
    <xf numFmtId="179" fontId="35" fillId="3" borderId="2" xfId="10" applyNumberFormat="1" applyFont="1" applyFill="1" applyBorder="1" applyAlignment="1">
      <alignment vertical="center"/>
    </xf>
    <xf numFmtId="179" fontId="31" fillId="3" borderId="4" xfId="10" applyNumberFormat="1" applyFont="1" applyFill="1" applyBorder="1" applyAlignment="1">
      <alignment vertical="center"/>
    </xf>
    <xf numFmtId="179" fontId="31" fillId="3" borderId="2" xfId="10" applyNumberFormat="1" applyFont="1" applyFill="1" applyBorder="1" applyAlignment="1">
      <alignment vertical="center"/>
    </xf>
    <xf numFmtId="179" fontId="31" fillId="3" borderId="13" xfId="10" applyNumberFormat="1" applyFont="1" applyFill="1" applyBorder="1" applyAlignment="1">
      <alignment vertical="center"/>
    </xf>
    <xf numFmtId="179" fontId="31" fillId="3" borderId="18" xfId="10" applyNumberFormat="1" applyFont="1" applyFill="1" applyBorder="1" applyAlignment="1">
      <alignment vertical="center"/>
    </xf>
    <xf numFmtId="179" fontId="31" fillId="3" borderId="19" xfId="10" applyNumberFormat="1" applyFont="1" applyFill="1" applyBorder="1" applyAlignment="1">
      <alignment vertical="center"/>
    </xf>
    <xf numFmtId="179" fontId="31" fillId="3" borderId="10" xfId="10" applyNumberFormat="1" applyFont="1" applyFill="1" applyBorder="1" applyAlignment="1">
      <alignment vertical="center"/>
    </xf>
    <xf numFmtId="179" fontId="35" fillId="3" borderId="1" xfId="10" applyNumberFormat="1" applyFont="1" applyFill="1" applyBorder="1" applyAlignment="1">
      <alignment vertical="center" shrinkToFit="1"/>
    </xf>
    <xf numFmtId="179" fontId="26" fillId="3" borderId="4" xfId="10" applyNumberFormat="1" applyFont="1" applyFill="1" applyBorder="1" applyAlignment="1">
      <alignment horizontal="center" vertical="center" shrinkToFit="1"/>
    </xf>
    <xf numFmtId="179" fontId="31" fillId="3" borderId="1" xfId="10" applyNumberFormat="1" applyFont="1" applyFill="1" applyBorder="1" applyAlignment="1">
      <alignment vertical="center" shrinkToFit="1"/>
    </xf>
    <xf numFmtId="179" fontId="38" fillId="0" borderId="0" xfId="0" applyNumberFormat="1" applyFont="1" applyFill="1"/>
    <xf numFmtId="179" fontId="35" fillId="3" borderId="1" xfId="0" applyNumberFormat="1" applyFont="1" applyFill="1" applyBorder="1" applyAlignment="1">
      <alignment vertical="center"/>
    </xf>
    <xf numFmtId="179" fontId="31" fillId="3" borderId="1" xfId="0" applyNumberFormat="1" applyFont="1" applyFill="1" applyBorder="1" applyAlignment="1">
      <alignment vertical="center"/>
    </xf>
    <xf numFmtId="179" fontId="30" fillId="0" borderId="1" xfId="0" applyNumberFormat="1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179" fontId="36" fillId="3" borderId="1" xfId="0" applyNumberFormat="1" applyFont="1" applyFill="1" applyBorder="1" applyAlignment="1">
      <alignment horizontal="right" vertical="center"/>
    </xf>
    <xf numFmtId="0" fontId="39" fillId="0" borderId="0" xfId="0" applyFont="1" applyFill="1"/>
    <xf numFmtId="179" fontId="31" fillId="3" borderId="9" xfId="10" applyNumberFormat="1" applyFont="1" applyFill="1" applyBorder="1" applyAlignment="1">
      <alignment vertical="center"/>
    </xf>
    <xf numFmtId="179" fontId="29" fillId="4" borderId="12" xfId="1" applyNumberFormat="1" applyFont="1" applyFill="1" applyBorder="1" applyAlignment="1">
      <alignment horizontal="right" vertical="center" shrinkToFit="1"/>
    </xf>
    <xf numFmtId="179" fontId="29" fillId="4" borderId="10" xfId="1" applyNumberFormat="1" applyFont="1" applyFill="1" applyBorder="1" applyAlignment="1">
      <alignment horizontal="right" vertical="center" shrinkToFit="1"/>
    </xf>
    <xf numFmtId="179" fontId="29" fillId="4" borderId="2" xfId="0" applyNumberFormat="1" applyFont="1" applyFill="1" applyBorder="1" applyAlignment="1">
      <alignment horizontal="right" vertical="center"/>
    </xf>
    <xf numFmtId="179" fontId="29" fillId="4" borderId="1" xfId="6" applyNumberFormat="1" applyFont="1" applyFill="1" applyBorder="1" applyAlignment="1">
      <alignment vertical="center"/>
    </xf>
    <xf numFmtId="179" fontId="33" fillId="4" borderId="1" xfId="0" applyNumberFormat="1" applyFont="1" applyFill="1" applyBorder="1" applyAlignment="1">
      <alignment horizontal="right" vertical="center" wrapText="1"/>
    </xf>
    <xf numFmtId="179" fontId="30" fillId="4" borderId="1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0" fontId="26" fillId="5" borderId="6" xfId="10" applyFont="1" applyFill="1" applyBorder="1" applyAlignment="1">
      <alignment horizontal="center" vertical="center"/>
    </xf>
    <xf numFmtId="180" fontId="32" fillId="0" borderId="12" xfId="0" applyNumberFormat="1" applyFont="1" applyBorder="1" applyAlignment="1">
      <alignment vertical="center"/>
    </xf>
    <xf numFmtId="180" fontId="32" fillId="0" borderId="10" xfId="0" applyNumberFormat="1" applyFont="1" applyBorder="1" applyAlignment="1">
      <alignment vertical="center"/>
    </xf>
    <xf numFmtId="180" fontId="32" fillId="0" borderId="13" xfId="0" applyNumberFormat="1" applyFont="1" applyBorder="1" applyAlignment="1">
      <alignment vertical="center"/>
    </xf>
    <xf numFmtId="0" fontId="25" fillId="0" borderId="0" xfId="10" applyFont="1" applyFill="1" applyAlignment="1">
      <alignment vertical="center"/>
    </xf>
    <xf numFmtId="0" fontId="40" fillId="0" borderId="0" xfId="10" applyFont="1" applyFill="1" applyAlignment="1">
      <alignment horizontal="left" vertical="center"/>
    </xf>
    <xf numFmtId="0" fontId="41" fillId="0" borderId="0" xfId="10" applyFont="1" applyFill="1"/>
    <xf numFmtId="0" fontId="42" fillId="0" borderId="0" xfId="10" applyFont="1" applyFill="1" applyAlignment="1">
      <alignment vertical="center"/>
    </xf>
    <xf numFmtId="0" fontId="43" fillId="0" borderId="0" xfId="1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left" vertical="center"/>
    </xf>
    <xf numFmtId="0" fontId="20" fillId="2" borderId="0" xfId="10" applyFont="1" applyFill="1" applyAlignment="1">
      <alignment vertical="center"/>
    </xf>
    <xf numFmtId="0" fontId="0" fillId="5" borderId="0" xfId="0" applyFill="1" applyAlignment="1">
      <alignment vertical="center"/>
    </xf>
    <xf numFmtId="179" fontId="35" fillId="3" borderId="4" xfId="10" applyNumberFormat="1" applyFont="1" applyFill="1" applyBorder="1" applyAlignment="1">
      <alignment vertical="center"/>
    </xf>
    <xf numFmtId="179" fontId="20" fillId="0" borderId="4" xfId="0" applyNumberFormat="1" applyFont="1" applyBorder="1" applyAlignment="1">
      <alignment horizontal="right" vertical="center"/>
    </xf>
    <xf numFmtId="179" fontId="29" fillId="0" borderId="4" xfId="0" applyNumberFormat="1" applyFont="1" applyBorder="1" applyAlignment="1">
      <alignment horizontal="right" vertical="center"/>
    </xf>
    <xf numFmtId="179" fontId="35" fillId="3" borderId="10" xfId="10" applyNumberFormat="1" applyFont="1" applyFill="1" applyBorder="1" applyAlignment="1">
      <alignment vertical="center"/>
    </xf>
    <xf numFmtId="179" fontId="20" fillId="0" borderId="10" xfId="0" applyNumberFormat="1" applyFont="1" applyBorder="1" applyAlignment="1">
      <alignment horizontal="right" vertical="center"/>
    </xf>
    <xf numFmtId="179" fontId="29" fillId="0" borderId="10" xfId="0" applyNumberFormat="1" applyFont="1" applyBorder="1" applyAlignment="1">
      <alignment horizontal="right" vertical="center"/>
    </xf>
    <xf numFmtId="179" fontId="20" fillId="0" borderId="9" xfId="0" applyNumberFormat="1" applyFont="1" applyBorder="1" applyAlignment="1">
      <alignment horizontal="right" vertical="center"/>
    </xf>
    <xf numFmtId="179" fontId="29" fillId="0" borderId="9" xfId="0" applyNumberFormat="1" applyFont="1" applyBorder="1" applyAlignment="1">
      <alignment horizontal="right" vertical="center"/>
    </xf>
    <xf numFmtId="179" fontId="20" fillId="0" borderId="4" xfId="0" applyNumberFormat="1" applyFont="1" applyFill="1" applyBorder="1" applyAlignment="1">
      <alignment horizontal="right" vertical="center"/>
    </xf>
    <xf numFmtId="179" fontId="20" fillId="0" borderId="10" xfId="0" applyNumberFormat="1" applyFont="1" applyFill="1" applyBorder="1" applyAlignment="1">
      <alignment horizontal="right" vertical="center"/>
    </xf>
    <xf numFmtId="179" fontId="20" fillId="0" borderId="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79" fontId="20" fillId="0" borderId="0" xfId="0" applyNumberFormat="1" applyFont="1" applyAlignment="1">
      <alignment horizontal="right" vertical="center"/>
    </xf>
    <xf numFmtId="0" fontId="26" fillId="5" borderId="1" xfId="0" applyFont="1" applyFill="1" applyBorder="1" applyAlignment="1">
      <alignment horizontal="center" vertical="center"/>
    </xf>
    <xf numFmtId="180" fontId="32" fillId="0" borderId="1" xfId="0" applyNumberFormat="1" applyFont="1" applyBorder="1" applyAlignment="1">
      <alignment vertical="center"/>
    </xf>
    <xf numFmtId="0" fontId="20" fillId="0" borderId="3" xfId="0" applyFont="1" applyBorder="1" applyAlignment="1">
      <alignment horizontal="right"/>
    </xf>
    <xf numFmtId="0" fontId="34" fillId="0" borderId="3" xfId="0" applyFont="1" applyBorder="1" applyAlignment="1">
      <alignment horizontal="left"/>
    </xf>
    <xf numFmtId="0" fontId="26" fillId="5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26" fillId="5" borderId="1" xfId="0" applyNumberFormat="1" applyFont="1" applyFill="1" applyBorder="1" applyAlignment="1">
      <alignment horizontal="center" vertical="center"/>
    </xf>
    <xf numFmtId="0" fontId="31" fillId="5" borderId="4" xfId="10" applyFont="1" applyFill="1" applyBorder="1" applyAlignment="1">
      <alignment horizontal="center" vertical="center"/>
    </xf>
    <xf numFmtId="0" fontId="31" fillId="5" borderId="2" xfId="10" applyFont="1" applyFill="1" applyBorder="1" applyAlignment="1">
      <alignment horizontal="center" vertical="center"/>
    </xf>
    <xf numFmtId="179" fontId="38" fillId="0" borderId="0" xfId="0" applyNumberFormat="1" applyFont="1" applyFill="1" applyAlignment="1">
      <alignment horizontal="right"/>
    </xf>
    <xf numFmtId="0" fontId="31" fillId="5" borderId="15" xfId="10" applyFont="1" applyFill="1" applyBorder="1" applyAlignment="1">
      <alignment horizontal="center" vertical="center"/>
    </xf>
    <xf numFmtId="0" fontId="31" fillId="5" borderId="14" xfId="10" applyFont="1" applyFill="1" applyBorder="1" applyAlignment="1">
      <alignment horizontal="center" vertical="center"/>
    </xf>
    <xf numFmtId="0" fontId="31" fillId="5" borderId="8" xfId="10" applyFont="1" applyFill="1" applyBorder="1" applyAlignment="1">
      <alignment horizontal="center" vertical="center"/>
    </xf>
    <xf numFmtId="0" fontId="31" fillId="5" borderId="5" xfId="10" applyFont="1" applyFill="1" applyBorder="1" applyAlignment="1">
      <alignment horizontal="center" vertical="center"/>
    </xf>
    <xf numFmtId="0" fontId="31" fillId="5" borderId="7" xfId="10" applyFont="1" applyFill="1" applyBorder="1" applyAlignment="1">
      <alignment horizontal="center" vertical="center"/>
    </xf>
    <xf numFmtId="0" fontId="31" fillId="5" borderId="6" xfId="10" applyFont="1" applyFill="1" applyBorder="1" applyAlignment="1">
      <alignment horizontal="center" vertical="center"/>
    </xf>
    <xf numFmtId="0" fontId="26" fillId="5" borderId="5" xfId="10" applyFont="1" applyFill="1" applyBorder="1" applyAlignment="1">
      <alignment horizontal="center" vertical="center"/>
    </xf>
    <xf numFmtId="0" fontId="26" fillId="5" borderId="7" xfId="10" applyFont="1" applyFill="1" applyBorder="1" applyAlignment="1">
      <alignment horizontal="center" vertical="center"/>
    </xf>
    <xf numFmtId="0" fontId="26" fillId="5" borderId="6" xfId="1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5" borderId="16" xfId="10" applyFont="1" applyFill="1" applyBorder="1" applyAlignment="1">
      <alignment horizontal="left" vertical="center" wrapText="1"/>
    </xf>
    <xf numFmtId="0" fontId="26" fillId="5" borderId="17" xfId="10" applyFont="1" applyFill="1" applyBorder="1" applyAlignment="1">
      <alignment horizontal="left" vertical="center"/>
    </xf>
    <xf numFmtId="0" fontId="31" fillId="6" borderId="7" xfId="10" applyFont="1" applyFill="1" applyBorder="1" applyAlignment="1">
      <alignment horizontal="center" vertical="center"/>
    </xf>
    <xf numFmtId="0" fontId="31" fillId="6" borderId="6" xfId="10" applyFont="1" applyFill="1" applyBorder="1" applyAlignment="1">
      <alignment horizontal="center" vertical="center"/>
    </xf>
    <xf numFmtId="0" fontId="26" fillId="5" borderId="4" xfId="10" applyFont="1" applyFill="1" applyBorder="1" applyAlignment="1">
      <alignment horizontal="center" vertical="center"/>
    </xf>
    <xf numFmtId="0" fontId="26" fillId="6" borderId="2" xfId="10" applyFont="1" applyFill="1" applyBorder="1" applyAlignment="1">
      <alignment horizontal="center" vertical="center"/>
    </xf>
    <xf numFmtId="0" fontId="26" fillId="6" borderId="7" xfId="10" applyFont="1" applyFill="1" applyBorder="1" applyAlignment="1">
      <alignment horizontal="center" vertical="center"/>
    </xf>
    <xf numFmtId="0" fontId="26" fillId="6" borderId="6" xfId="10" applyFont="1" applyFill="1" applyBorder="1" applyAlignment="1">
      <alignment horizontal="center" vertical="center"/>
    </xf>
    <xf numFmtId="0" fontId="26" fillId="5" borderId="2" xfId="10" applyFont="1" applyFill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9" fontId="25" fillId="0" borderId="0" xfId="10" applyNumberFormat="1" applyFont="1" applyFill="1" applyAlignment="1">
      <alignment vertical="center"/>
    </xf>
  </cellXfs>
  <cellStyles count="37">
    <cellStyle name="쉼표 [0]" xfId="1" builtinId="6"/>
    <cellStyle name="쉼표 [0] 2" xfId="2"/>
    <cellStyle name="쉼표 [0] 3" xfId="3"/>
    <cellStyle name="콤마 [0]_대전인구11" xfId="4"/>
    <cellStyle name="콤마_대전인구11" xfId="5"/>
    <cellStyle name="표준" xfId="0" builtinId="0"/>
    <cellStyle name="표준 10" xfId="24"/>
    <cellStyle name="표준 11" xfId="25"/>
    <cellStyle name="표준 12" xfId="12"/>
    <cellStyle name="표준 12 2" xfId="14"/>
    <cellStyle name="표준 12 3" xfId="15"/>
    <cellStyle name="표준 12 4" xfId="16"/>
    <cellStyle name="표준 12 5" xfId="20"/>
    <cellStyle name="표준 12 6" xfId="26"/>
    <cellStyle name="표준 12_4_3 서구" xfId="32"/>
    <cellStyle name="표준 13" xfId="27"/>
    <cellStyle name="표준 14" xfId="28"/>
    <cellStyle name="표준 15" xfId="29"/>
    <cellStyle name="표준 16" xfId="21"/>
    <cellStyle name="표준 16 2" xfId="30"/>
    <cellStyle name="표준 16_4_3 서구" xfId="33"/>
    <cellStyle name="표준 17" xfId="31"/>
    <cellStyle name="표준 18" xfId="36"/>
    <cellStyle name="표준 2" xfId="6"/>
    <cellStyle name="표준 3" xfId="7"/>
    <cellStyle name="표준 4" xfId="8"/>
    <cellStyle name="표준 5" xfId="13"/>
    <cellStyle name="표준 5 2" xfId="17"/>
    <cellStyle name="표준 5_4_3 서구" xfId="34"/>
    <cellStyle name="표준 6" xfId="11"/>
    <cellStyle name="표준 6 2" xfId="19"/>
    <cellStyle name="표준 6_4_3 서구" xfId="35"/>
    <cellStyle name="표준 7" xfId="18"/>
    <cellStyle name="표준 8" xfId="22"/>
    <cellStyle name="표준 9" xfId="23"/>
    <cellStyle name="표준_2011.6월_인구_및_세대현황(기획감사실)(1)" xfId="9"/>
    <cellStyle name="표준_대전인구11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  <color rgb="FFED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K11"/>
  <sheetViews>
    <sheetView tabSelected="1" zoomScaleNormal="100" workbookViewId="0">
      <pane xSplit="2" ySplit="6" topLeftCell="C7" activePane="bottomRight" state="frozen"/>
      <selection activeCell="L42" sqref="L42"/>
      <selection pane="topRight" activeCell="L42" sqref="L42"/>
      <selection pane="bottomLeft" activeCell="L42" sqref="L42"/>
      <selection pane="bottomRight" activeCell="H21" sqref="H21"/>
    </sheetView>
  </sheetViews>
  <sheetFormatPr defaultRowHeight="13.5" x14ac:dyDescent="0.15"/>
  <cols>
    <col min="1" max="1" width="7.109375" customWidth="1"/>
    <col min="2" max="2" width="12.77734375" bestFit="1" customWidth="1"/>
    <col min="3" max="5" width="10.5546875" bestFit="1" customWidth="1"/>
    <col min="6" max="6" width="12.77734375" bestFit="1" customWidth="1"/>
    <col min="7" max="8" width="10.5546875" bestFit="1" customWidth="1"/>
    <col min="9" max="9" width="9.5546875" bestFit="1" customWidth="1"/>
    <col min="10" max="10" width="8.5546875" bestFit="1" customWidth="1"/>
    <col min="11" max="11" width="9.5546875" bestFit="1" customWidth="1"/>
  </cols>
  <sheetData>
    <row r="1" spans="1:11" ht="30.75" customHeight="1" x14ac:dyDescent="0.25">
      <c r="A1" s="29" t="s">
        <v>157</v>
      </c>
      <c r="B1" s="45"/>
      <c r="C1" s="45"/>
      <c r="D1" s="45" t="s">
        <v>110</v>
      </c>
      <c r="E1" s="45"/>
      <c r="F1" s="45"/>
      <c r="G1" s="45"/>
      <c r="H1" s="45"/>
      <c r="I1" s="45"/>
      <c r="J1" s="45"/>
      <c r="K1" s="45"/>
    </row>
    <row r="2" spans="1:11" ht="30.75" customHeight="1" x14ac:dyDescent="0.25">
      <c r="A2" s="160" t="s">
        <v>155</v>
      </c>
      <c r="B2" s="160"/>
      <c r="C2" s="160"/>
      <c r="D2" s="45"/>
      <c r="E2" s="45"/>
      <c r="F2" s="45"/>
      <c r="G2" s="45"/>
      <c r="H2" s="45"/>
      <c r="I2" s="159" t="s">
        <v>111</v>
      </c>
      <c r="J2" s="159"/>
      <c r="K2" s="159"/>
    </row>
    <row r="3" spans="1:11" s="1" customFormat="1" ht="22.5" customHeight="1" x14ac:dyDescent="0.15">
      <c r="A3" s="161" t="s">
        <v>146</v>
      </c>
      <c r="B3" s="161" t="s">
        <v>38</v>
      </c>
      <c r="C3" s="161"/>
      <c r="D3" s="161"/>
      <c r="E3" s="161" t="s">
        <v>159</v>
      </c>
      <c r="F3" s="161"/>
      <c r="G3" s="161"/>
      <c r="H3" s="161"/>
      <c r="I3" s="161" t="s">
        <v>8</v>
      </c>
      <c r="J3" s="161"/>
      <c r="K3" s="161"/>
    </row>
    <row r="4" spans="1:11" s="1" customFormat="1" ht="22.5" customHeight="1" x14ac:dyDescent="0.15">
      <c r="A4" s="161"/>
      <c r="B4" s="161" t="s">
        <v>39</v>
      </c>
      <c r="C4" s="161"/>
      <c r="D4" s="161"/>
      <c r="E4" s="161" t="s">
        <v>7</v>
      </c>
      <c r="F4" s="161" t="s">
        <v>0</v>
      </c>
      <c r="G4" s="161"/>
      <c r="H4" s="161"/>
      <c r="I4" s="161" t="s">
        <v>0</v>
      </c>
      <c r="J4" s="161"/>
      <c r="K4" s="161"/>
    </row>
    <row r="5" spans="1:11" s="1" customFormat="1" ht="22.5" customHeight="1" x14ac:dyDescent="0.15">
      <c r="A5" s="161"/>
      <c r="B5" s="38" t="s">
        <v>2</v>
      </c>
      <c r="C5" s="38" t="s">
        <v>4</v>
      </c>
      <c r="D5" s="38" t="s">
        <v>6</v>
      </c>
      <c r="E5" s="161"/>
      <c r="F5" s="38" t="s">
        <v>2</v>
      </c>
      <c r="G5" s="38" t="s">
        <v>4</v>
      </c>
      <c r="H5" s="38" t="s">
        <v>6</v>
      </c>
      <c r="I5" s="38" t="s">
        <v>2</v>
      </c>
      <c r="J5" s="38" t="s">
        <v>4</v>
      </c>
      <c r="K5" s="38" t="s">
        <v>6</v>
      </c>
    </row>
    <row r="6" spans="1:11" s="2" customFormat="1" ht="37.5" hidden="1" customHeight="1" x14ac:dyDescent="0.15">
      <c r="A6" s="59" t="s">
        <v>37</v>
      </c>
      <c r="B6" s="60">
        <f t="shared" ref="B6:K6" si="0">SUM(B7:B11)</f>
        <v>238909</v>
      </c>
      <c r="C6" s="60">
        <f t="shared" si="0"/>
        <v>117737</v>
      </c>
      <c r="D6" s="60">
        <f t="shared" si="0"/>
        <v>121172</v>
      </c>
      <c r="E6" s="60">
        <f t="shared" si="0"/>
        <v>107659</v>
      </c>
      <c r="F6" s="60">
        <f t="shared" si="0"/>
        <v>237425</v>
      </c>
      <c r="G6" s="60">
        <f t="shared" si="0"/>
        <v>117205</v>
      </c>
      <c r="H6" s="60">
        <f t="shared" si="0"/>
        <v>120220</v>
      </c>
      <c r="I6" s="60">
        <f t="shared" si="0"/>
        <v>1484</v>
      </c>
      <c r="J6" s="60">
        <f t="shared" si="0"/>
        <v>532</v>
      </c>
      <c r="K6" s="60">
        <f t="shared" si="0"/>
        <v>952</v>
      </c>
    </row>
    <row r="7" spans="1:11" s="2" customFormat="1" ht="35.25" hidden="1" customHeight="1" x14ac:dyDescent="0.15">
      <c r="A7" s="38" t="s">
        <v>124</v>
      </c>
      <c r="B7" s="61">
        <f>SUM(C7:D7)</f>
        <v>0</v>
      </c>
      <c r="C7" s="62">
        <f t="shared" ref="C7:D11" si="1">G7+J7</f>
        <v>0</v>
      </c>
      <c r="D7" s="62">
        <f t="shared" si="1"/>
        <v>0</v>
      </c>
      <c r="E7" s="51"/>
      <c r="F7" s="63">
        <f>SUM(G7:H7)</f>
        <v>0</v>
      </c>
      <c r="G7" s="52"/>
      <c r="H7" s="52"/>
      <c r="I7" s="63">
        <f>SUM(J7:K7)</f>
        <v>0</v>
      </c>
      <c r="J7" s="53"/>
      <c r="K7" s="53"/>
    </row>
    <row r="8" spans="1:11" s="2" customFormat="1" ht="35.25" customHeight="1" x14ac:dyDescent="0.15">
      <c r="A8" s="38" t="s">
        <v>123</v>
      </c>
      <c r="B8" s="61">
        <f>SUM(C8:D8)</f>
        <v>238909</v>
      </c>
      <c r="C8" s="63">
        <f t="shared" si="1"/>
        <v>117737</v>
      </c>
      <c r="D8" s="63">
        <f t="shared" si="1"/>
        <v>121172</v>
      </c>
      <c r="E8" s="54">
        <v>107659</v>
      </c>
      <c r="F8" s="63">
        <f>SUM(G8:H8)</f>
        <v>237425</v>
      </c>
      <c r="G8" s="55">
        <v>117205</v>
      </c>
      <c r="H8" s="55">
        <v>120220</v>
      </c>
      <c r="I8" s="63">
        <f>SUM(J8:K8)</f>
        <v>1484</v>
      </c>
      <c r="J8" s="54">
        <v>532</v>
      </c>
      <c r="K8" s="54">
        <v>952</v>
      </c>
    </row>
    <row r="9" spans="1:11" s="2" customFormat="1" ht="35.25" hidden="1" customHeight="1" x14ac:dyDescent="0.15">
      <c r="A9" s="38" t="s">
        <v>125</v>
      </c>
      <c r="B9" s="61">
        <f>SUM(C9:D9)</f>
        <v>0</v>
      </c>
      <c r="C9" s="63">
        <f t="shared" si="1"/>
        <v>0</v>
      </c>
      <c r="D9" s="63">
        <f t="shared" si="1"/>
        <v>0</v>
      </c>
      <c r="E9" s="56"/>
      <c r="F9" s="63">
        <f>SUM(G9:H9)</f>
        <v>0</v>
      </c>
      <c r="G9" s="56"/>
      <c r="H9" s="56"/>
      <c r="I9" s="63">
        <f>SUM(J9:K9)</f>
        <v>0</v>
      </c>
      <c r="J9" s="57"/>
      <c r="K9" s="57"/>
    </row>
    <row r="10" spans="1:11" s="2" customFormat="1" ht="35.25" hidden="1" customHeight="1" x14ac:dyDescent="0.15">
      <c r="A10" s="38" t="s">
        <v>126</v>
      </c>
      <c r="B10" s="61">
        <f>SUM(C10:D10)</f>
        <v>0</v>
      </c>
      <c r="C10" s="63">
        <f t="shared" si="1"/>
        <v>0</v>
      </c>
      <c r="D10" s="63">
        <f t="shared" si="1"/>
        <v>0</v>
      </c>
      <c r="E10" s="53"/>
      <c r="F10" s="63">
        <f>SUM(G10:H10)</f>
        <v>0</v>
      </c>
      <c r="G10" s="53"/>
      <c r="H10" s="53"/>
      <c r="I10" s="63">
        <f>SUM(J10:K10)</f>
        <v>0</v>
      </c>
      <c r="J10" s="53"/>
      <c r="K10" s="53"/>
    </row>
    <row r="11" spans="1:11" s="2" customFormat="1" ht="35.25" hidden="1" customHeight="1" x14ac:dyDescent="0.15">
      <c r="A11" s="38" t="s">
        <v>114</v>
      </c>
      <c r="B11" s="61">
        <f>F11+I11</f>
        <v>0</v>
      </c>
      <c r="C11" s="63">
        <f t="shared" si="1"/>
        <v>0</v>
      </c>
      <c r="D11" s="63">
        <f t="shared" si="1"/>
        <v>0</v>
      </c>
      <c r="E11" s="56"/>
      <c r="F11" s="63">
        <f>SUM(G11:H11)</f>
        <v>0</v>
      </c>
      <c r="G11" s="58"/>
      <c r="H11" s="58"/>
      <c r="I11" s="63">
        <f>SUM(J11:K11)</f>
        <v>0</v>
      </c>
      <c r="J11" s="56"/>
      <c r="K11" s="56"/>
    </row>
  </sheetData>
  <mergeCells count="10">
    <mergeCell ref="I2:K2"/>
    <mergeCell ref="A2:C2"/>
    <mergeCell ref="A3:A5"/>
    <mergeCell ref="B3:D3"/>
    <mergeCell ref="B4:D4"/>
    <mergeCell ref="E3:H3"/>
    <mergeCell ref="I3:K3"/>
    <mergeCell ref="I4:K4"/>
    <mergeCell ref="F4:H4"/>
    <mergeCell ref="E4:E5"/>
  </mergeCells>
  <phoneticPr fontId="7" type="noConversion"/>
  <pageMargins left="0.48" right="0.43307086614173229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6"/>
  <sheetViews>
    <sheetView workbookViewId="0">
      <pane xSplit="1" ySplit="7" topLeftCell="B8" activePane="bottomRight" state="frozen"/>
      <selection activeCell="C38" sqref="C38"/>
      <selection pane="topRight" activeCell="C38" sqref="C38"/>
      <selection pane="bottomLeft" activeCell="C38" sqref="C38"/>
      <selection pane="bottomRight" activeCell="O13" sqref="O13"/>
    </sheetView>
  </sheetViews>
  <sheetFormatPr defaultColWidth="8.88671875" defaultRowHeight="13.5" x14ac:dyDescent="0.15"/>
  <cols>
    <col min="1" max="1" width="11.109375" style="5" bestFit="1" customWidth="1"/>
    <col min="2" max="11" width="8.77734375" style="5" customWidth="1"/>
    <col min="12" max="12" width="7" style="5" customWidth="1"/>
    <col min="13" max="16384" width="8.88671875" style="5"/>
  </cols>
  <sheetData>
    <row r="1" spans="1:12" ht="27" customHeight="1" x14ac:dyDescent="0.15">
      <c r="A1" s="162" t="s">
        <v>158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2" x14ac:dyDescent="0.15">
      <c r="E2" s="27"/>
      <c r="F2" s="27"/>
      <c r="G2" s="27"/>
      <c r="H2" s="27"/>
    </row>
    <row r="3" spans="1:12" customFormat="1" ht="13.5" customHeight="1" x14ac:dyDescent="0.15">
      <c r="A3" s="37" t="s">
        <v>112</v>
      </c>
      <c r="B3" s="15"/>
      <c r="C3" s="15"/>
      <c r="D3" s="15"/>
      <c r="E3" s="15"/>
      <c r="F3" s="163" t="s">
        <v>113</v>
      </c>
      <c r="G3" s="163"/>
      <c r="H3" s="163"/>
      <c r="I3" s="163"/>
      <c r="J3" s="163"/>
      <c r="K3" s="163"/>
    </row>
    <row r="4" spans="1:12" s="26" customFormat="1" ht="20.100000000000001" customHeight="1" x14ac:dyDescent="0.15">
      <c r="A4" s="164" t="s">
        <v>143</v>
      </c>
      <c r="B4" s="164" t="s">
        <v>115</v>
      </c>
      <c r="C4" s="164"/>
      <c r="D4" s="164"/>
      <c r="E4" s="164" t="s">
        <v>160</v>
      </c>
      <c r="F4" s="164"/>
      <c r="G4" s="164"/>
      <c r="H4" s="164"/>
      <c r="I4" s="164" t="s">
        <v>116</v>
      </c>
      <c r="J4" s="164"/>
      <c r="K4" s="164"/>
    </row>
    <row r="5" spans="1:12" s="26" customFormat="1" ht="20.100000000000001" customHeight="1" x14ac:dyDescent="0.15">
      <c r="A5" s="164"/>
      <c r="B5" s="164" t="s">
        <v>117</v>
      </c>
      <c r="C5" s="164"/>
      <c r="D5" s="164"/>
      <c r="E5" s="164" t="s">
        <v>118</v>
      </c>
      <c r="F5" s="164" t="s">
        <v>117</v>
      </c>
      <c r="G5" s="164"/>
      <c r="H5" s="164"/>
      <c r="I5" s="164" t="s">
        <v>117</v>
      </c>
      <c r="J5" s="164"/>
      <c r="K5" s="164"/>
    </row>
    <row r="6" spans="1:12" s="26" customFormat="1" ht="20.100000000000001" customHeight="1" x14ac:dyDescent="0.15">
      <c r="A6" s="164"/>
      <c r="B6" s="68" t="s">
        <v>91</v>
      </c>
      <c r="C6" s="68" t="s">
        <v>4</v>
      </c>
      <c r="D6" s="68" t="s">
        <v>119</v>
      </c>
      <c r="E6" s="164"/>
      <c r="F6" s="68" t="s">
        <v>91</v>
      </c>
      <c r="G6" s="68" t="s">
        <v>4</v>
      </c>
      <c r="H6" s="68" t="s">
        <v>119</v>
      </c>
      <c r="I6" s="68" t="s">
        <v>91</v>
      </c>
      <c r="J6" s="68" t="s">
        <v>4</v>
      </c>
      <c r="K6" s="68" t="s">
        <v>119</v>
      </c>
    </row>
    <row r="7" spans="1:12" customFormat="1" ht="20.100000000000001" customHeight="1" x14ac:dyDescent="0.15">
      <c r="A7" s="65" t="s">
        <v>144</v>
      </c>
      <c r="B7" s="71">
        <f>SUM(B8:B24)</f>
        <v>238909</v>
      </c>
      <c r="C7" s="71">
        <f t="shared" ref="C7:K7" si="0">SUM(C8:C24)</f>
        <v>117737</v>
      </c>
      <c r="D7" s="71">
        <f t="shared" si="0"/>
        <v>121172</v>
      </c>
      <c r="E7" s="71">
        <f t="shared" si="0"/>
        <v>107659</v>
      </c>
      <c r="F7" s="71">
        <f t="shared" si="0"/>
        <v>237425</v>
      </c>
      <c r="G7" s="71">
        <f t="shared" si="0"/>
        <v>117205</v>
      </c>
      <c r="H7" s="71">
        <f t="shared" si="0"/>
        <v>120220</v>
      </c>
      <c r="I7" s="71">
        <f t="shared" si="0"/>
        <v>1484</v>
      </c>
      <c r="J7" s="71">
        <f t="shared" si="0"/>
        <v>532</v>
      </c>
      <c r="K7" s="71">
        <f t="shared" si="0"/>
        <v>952</v>
      </c>
    </row>
    <row r="8" spans="1:12" customFormat="1" ht="20.100000000000001" customHeight="1" x14ac:dyDescent="0.15">
      <c r="A8" s="69" t="s">
        <v>93</v>
      </c>
      <c r="B8" s="72">
        <f>SUM(C8:D8)</f>
        <v>16674</v>
      </c>
      <c r="C8" s="77">
        <f>G8+J8</f>
        <v>8638</v>
      </c>
      <c r="D8" s="77">
        <f>H8+K8</f>
        <v>8036</v>
      </c>
      <c r="E8" s="158">
        <v>9559</v>
      </c>
      <c r="F8" s="80">
        <f t="shared" ref="F8:F24" si="1">SUM(G8:H8)</f>
        <v>16460</v>
      </c>
      <c r="G8" s="158">
        <v>8545</v>
      </c>
      <c r="H8" s="158">
        <v>7915</v>
      </c>
      <c r="I8" s="77">
        <f t="shared" ref="I8:I24" si="2">SUM(J8:K8)</f>
        <v>214</v>
      </c>
      <c r="J8" s="125">
        <v>93</v>
      </c>
      <c r="K8" s="125">
        <v>121</v>
      </c>
      <c r="L8" s="3"/>
    </row>
    <row r="9" spans="1:12" customFormat="1" ht="20.100000000000001" customHeight="1" x14ac:dyDescent="0.15">
      <c r="A9" s="70" t="s">
        <v>94</v>
      </c>
      <c r="B9" s="73">
        <f t="shared" ref="B9:B24" si="3">SUM(C9:D9)</f>
        <v>14804</v>
      </c>
      <c r="C9" s="78">
        <f t="shared" ref="C9:C24" si="4">G9+J9</f>
        <v>7080</v>
      </c>
      <c r="D9" s="78">
        <f t="shared" ref="D9:D24" si="5">H9+K9</f>
        <v>7724</v>
      </c>
      <c r="E9" s="158">
        <v>4956</v>
      </c>
      <c r="F9" s="78">
        <f t="shared" si="1"/>
        <v>14763</v>
      </c>
      <c r="G9" s="158">
        <v>7064</v>
      </c>
      <c r="H9" s="158">
        <v>7699</v>
      </c>
      <c r="I9" s="78">
        <f t="shared" si="2"/>
        <v>41</v>
      </c>
      <c r="J9" s="126">
        <v>16</v>
      </c>
      <c r="K9" s="126">
        <v>25</v>
      </c>
    </row>
    <row r="10" spans="1:12" customFormat="1" ht="20.100000000000001" customHeight="1" x14ac:dyDescent="0.15">
      <c r="A10" s="70" t="s">
        <v>95</v>
      </c>
      <c r="B10" s="73">
        <f t="shared" si="3"/>
        <v>13711</v>
      </c>
      <c r="C10" s="78">
        <f t="shared" si="4"/>
        <v>6626</v>
      </c>
      <c r="D10" s="78">
        <f t="shared" si="5"/>
        <v>7085</v>
      </c>
      <c r="E10" s="158">
        <v>6367</v>
      </c>
      <c r="F10" s="81">
        <f t="shared" si="1"/>
        <v>13606</v>
      </c>
      <c r="G10" s="158">
        <v>6589</v>
      </c>
      <c r="H10" s="158">
        <v>7017</v>
      </c>
      <c r="I10" s="78">
        <f t="shared" si="2"/>
        <v>105</v>
      </c>
      <c r="J10" s="126">
        <v>37</v>
      </c>
      <c r="K10" s="126">
        <v>68</v>
      </c>
    </row>
    <row r="11" spans="1:12" customFormat="1" ht="20.100000000000001" customHeight="1" x14ac:dyDescent="0.15">
      <c r="A11" s="70" t="s">
        <v>96</v>
      </c>
      <c r="B11" s="74">
        <f t="shared" si="3"/>
        <v>14354</v>
      </c>
      <c r="C11" s="78">
        <f t="shared" si="4"/>
        <v>7067</v>
      </c>
      <c r="D11" s="78">
        <f t="shared" si="5"/>
        <v>7287</v>
      </c>
      <c r="E11" s="158">
        <v>7408</v>
      </c>
      <c r="F11" s="78">
        <f t="shared" si="1"/>
        <v>14203</v>
      </c>
      <c r="G11" s="158">
        <v>6995</v>
      </c>
      <c r="H11" s="158">
        <v>7208</v>
      </c>
      <c r="I11" s="78">
        <f t="shared" si="2"/>
        <v>151</v>
      </c>
      <c r="J11" s="126">
        <v>72</v>
      </c>
      <c r="K11" s="126">
        <v>79</v>
      </c>
    </row>
    <row r="12" spans="1:12" customFormat="1" ht="20.100000000000001" customHeight="1" x14ac:dyDescent="0.15">
      <c r="A12" s="70" t="s">
        <v>97</v>
      </c>
      <c r="B12" s="74">
        <f t="shared" si="3"/>
        <v>4835</v>
      </c>
      <c r="C12" s="78">
        <f t="shared" si="4"/>
        <v>2522</v>
      </c>
      <c r="D12" s="78">
        <f t="shared" si="5"/>
        <v>2313</v>
      </c>
      <c r="E12" s="158">
        <v>2626</v>
      </c>
      <c r="F12" s="81">
        <f t="shared" si="1"/>
        <v>4792</v>
      </c>
      <c r="G12" s="158">
        <v>2502</v>
      </c>
      <c r="H12" s="158">
        <v>2290</v>
      </c>
      <c r="I12" s="78">
        <f t="shared" si="2"/>
        <v>43</v>
      </c>
      <c r="J12" s="126">
        <v>20</v>
      </c>
      <c r="K12" s="126">
        <v>23</v>
      </c>
    </row>
    <row r="13" spans="1:12" customFormat="1" ht="20.100000000000001" customHeight="1" x14ac:dyDescent="0.15">
      <c r="A13" s="70" t="s">
        <v>98</v>
      </c>
      <c r="B13" s="74">
        <f t="shared" si="3"/>
        <v>16131</v>
      </c>
      <c r="C13" s="78">
        <f t="shared" si="4"/>
        <v>8092</v>
      </c>
      <c r="D13" s="78">
        <f t="shared" si="5"/>
        <v>8039</v>
      </c>
      <c r="E13" s="158">
        <v>7630</v>
      </c>
      <c r="F13" s="78">
        <f t="shared" si="1"/>
        <v>16029</v>
      </c>
      <c r="G13" s="158">
        <v>8059</v>
      </c>
      <c r="H13" s="158">
        <v>7970</v>
      </c>
      <c r="I13" s="78">
        <f t="shared" si="2"/>
        <v>102</v>
      </c>
      <c r="J13" s="126">
        <v>33</v>
      </c>
      <c r="K13" s="126">
        <v>69</v>
      </c>
    </row>
    <row r="14" spans="1:12" customFormat="1" ht="20.100000000000001" customHeight="1" x14ac:dyDescent="0.15">
      <c r="A14" s="70" t="s">
        <v>99</v>
      </c>
      <c r="B14" s="74">
        <f t="shared" si="3"/>
        <v>5591</v>
      </c>
      <c r="C14" s="78">
        <f t="shared" si="4"/>
        <v>2755</v>
      </c>
      <c r="D14" s="78">
        <f t="shared" si="5"/>
        <v>2836</v>
      </c>
      <c r="E14" s="158">
        <v>3161</v>
      </c>
      <c r="F14" s="81">
        <f t="shared" si="1"/>
        <v>5527</v>
      </c>
      <c r="G14" s="158">
        <v>2728</v>
      </c>
      <c r="H14" s="158">
        <v>2799</v>
      </c>
      <c r="I14" s="78">
        <f t="shared" si="2"/>
        <v>64</v>
      </c>
      <c r="J14" s="126">
        <v>27</v>
      </c>
      <c r="K14" s="126">
        <v>37</v>
      </c>
    </row>
    <row r="15" spans="1:12" customFormat="1" ht="20.100000000000001" customHeight="1" x14ac:dyDescent="0.15">
      <c r="A15" s="70" t="s">
        <v>100</v>
      </c>
      <c r="B15" s="74">
        <f t="shared" si="3"/>
        <v>6895</v>
      </c>
      <c r="C15" s="78">
        <f t="shared" si="4"/>
        <v>3453</v>
      </c>
      <c r="D15" s="78">
        <f t="shared" si="5"/>
        <v>3442</v>
      </c>
      <c r="E15" s="158">
        <v>3426</v>
      </c>
      <c r="F15" s="78">
        <f t="shared" si="1"/>
        <v>6837</v>
      </c>
      <c r="G15" s="187">
        <v>3437</v>
      </c>
      <c r="H15" s="187">
        <v>3400</v>
      </c>
      <c r="I15" s="78">
        <f t="shared" si="2"/>
        <v>58</v>
      </c>
      <c r="J15" s="126">
        <v>16</v>
      </c>
      <c r="K15" s="126">
        <v>42</v>
      </c>
    </row>
    <row r="16" spans="1:12" customFormat="1" ht="20.100000000000001" customHeight="1" x14ac:dyDescent="0.15">
      <c r="A16" s="70" t="s">
        <v>101</v>
      </c>
      <c r="B16" s="74">
        <f t="shared" si="3"/>
        <v>9848</v>
      </c>
      <c r="C16" s="78">
        <f t="shared" si="4"/>
        <v>4704</v>
      </c>
      <c r="D16" s="78">
        <f t="shared" si="5"/>
        <v>5144</v>
      </c>
      <c r="E16" s="158">
        <v>5149</v>
      </c>
      <c r="F16" s="81">
        <f t="shared" si="1"/>
        <v>9794</v>
      </c>
      <c r="G16" s="187">
        <v>4688</v>
      </c>
      <c r="H16" s="187">
        <v>5106</v>
      </c>
      <c r="I16" s="78">
        <f t="shared" si="2"/>
        <v>54</v>
      </c>
      <c r="J16" s="126">
        <v>16</v>
      </c>
      <c r="K16" s="126">
        <v>38</v>
      </c>
    </row>
    <row r="17" spans="1:11" customFormat="1" ht="20.100000000000001" customHeight="1" x14ac:dyDescent="0.15">
      <c r="A17" s="70" t="s">
        <v>102</v>
      </c>
      <c r="B17" s="74">
        <f t="shared" si="3"/>
        <v>10545</v>
      </c>
      <c r="C17" s="78">
        <f t="shared" si="4"/>
        <v>4968</v>
      </c>
      <c r="D17" s="78">
        <f t="shared" si="5"/>
        <v>5577</v>
      </c>
      <c r="E17" s="158">
        <v>4754</v>
      </c>
      <c r="F17" s="78">
        <f t="shared" si="1"/>
        <v>10502</v>
      </c>
      <c r="G17" s="187">
        <v>4951</v>
      </c>
      <c r="H17" s="187">
        <v>5551</v>
      </c>
      <c r="I17" s="78">
        <f t="shared" si="2"/>
        <v>43</v>
      </c>
      <c r="J17" s="126">
        <v>17</v>
      </c>
      <c r="K17" s="126">
        <v>26</v>
      </c>
    </row>
    <row r="18" spans="1:11" customFormat="1" ht="20.100000000000001" customHeight="1" x14ac:dyDescent="0.15">
      <c r="A18" s="70" t="s">
        <v>103</v>
      </c>
      <c r="B18" s="74">
        <f t="shared" si="3"/>
        <v>13794</v>
      </c>
      <c r="C18" s="78">
        <f t="shared" si="4"/>
        <v>6700</v>
      </c>
      <c r="D18" s="78">
        <f t="shared" si="5"/>
        <v>7094</v>
      </c>
      <c r="E18" s="158">
        <v>5260</v>
      </c>
      <c r="F18" s="81">
        <f t="shared" si="1"/>
        <v>13748</v>
      </c>
      <c r="G18" s="187">
        <v>6684</v>
      </c>
      <c r="H18" s="187">
        <v>7064</v>
      </c>
      <c r="I18" s="78">
        <f t="shared" si="2"/>
        <v>46</v>
      </c>
      <c r="J18" s="126">
        <v>16</v>
      </c>
      <c r="K18" s="126">
        <v>30</v>
      </c>
    </row>
    <row r="19" spans="1:11" customFormat="1" ht="20.100000000000001" customHeight="1" x14ac:dyDescent="0.15">
      <c r="A19" s="70" t="s">
        <v>104</v>
      </c>
      <c r="B19" s="74">
        <f t="shared" si="3"/>
        <v>26622</v>
      </c>
      <c r="C19" s="78">
        <f t="shared" si="4"/>
        <v>12802</v>
      </c>
      <c r="D19" s="78">
        <f t="shared" si="5"/>
        <v>13820</v>
      </c>
      <c r="E19" s="158">
        <v>9668</v>
      </c>
      <c r="F19" s="78">
        <f t="shared" si="1"/>
        <v>26558</v>
      </c>
      <c r="G19" s="187">
        <v>12784</v>
      </c>
      <c r="H19" s="187">
        <v>13774</v>
      </c>
      <c r="I19" s="78">
        <f t="shared" si="2"/>
        <v>64</v>
      </c>
      <c r="J19" s="126">
        <v>18</v>
      </c>
      <c r="K19" s="126">
        <v>46</v>
      </c>
    </row>
    <row r="20" spans="1:11" customFormat="1" ht="20.100000000000001" customHeight="1" x14ac:dyDescent="0.15">
      <c r="A20" s="70" t="s">
        <v>105</v>
      </c>
      <c r="B20" s="74">
        <f t="shared" si="3"/>
        <v>6785</v>
      </c>
      <c r="C20" s="78">
        <f t="shared" si="4"/>
        <v>3585</v>
      </c>
      <c r="D20" s="78">
        <f t="shared" si="5"/>
        <v>3200</v>
      </c>
      <c r="E20" s="158">
        <v>3668</v>
      </c>
      <c r="F20" s="81">
        <f t="shared" si="1"/>
        <v>6702</v>
      </c>
      <c r="G20" s="187">
        <v>3549</v>
      </c>
      <c r="H20" s="187">
        <v>3153</v>
      </c>
      <c r="I20" s="78">
        <f t="shared" si="2"/>
        <v>83</v>
      </c>
      <c r="J20" s="126">
        <v>36</v>
      </c>
      <c r="K20" s="126">
        <v>47</v>
      </c>
    </row>
    <row r="21" spans="1:11" customFormat="1" ht="20.100000000000001" customHeight="1" x14ac:dyDescent="0.15">
      <c r="A21" s="70" t="s">
        <v>106</v>
      </c>
      <c r="B21" s="74">
        <f t="shared" si="3"/>
        <v>14040</v>
      </c>
      <c r="C21" s="78">
        <f t="shared" si="4"/>
        <v>6867</v>
      </c>
      <c r="D21" s="78">
        <f t="shared" si="5"/>
        <v>7173</v>
      </c>
      <c r="E21" s="158">
        <v>6348</v>
      </c>
      <c r="F21" s="78">
        <f t="shared" si="1"/>
        <v>13958</v>
      </c>
      <c r="G21" s="187">
        <v>6847</v>
      </c>
      <c r="H21" s="187">
        <v>7111</v>
      </c>
      <c r="I21" s="78">
        <f t="shared" si="2"/>
        <v>82</v>
      </c>
      <c r="J21" s="126">
        <v>20</v>
      </c>
      <c r="K21" s="126">
        <v>62</v>
      </c>
    </row>
    <row r="22" spans="1:11" customFormat="1" ht="20.100000000000001" customHeight="1" x14ac:dyDescent="0.15">
      <c r="A22" s="70" t="s">
        <v>107</v>
      </c>
      <c r="B22" s="74">
        <f t="shared" si="3"/>
        <v>23072</v>
      </c>
      <c r="C22" s="78">
        <f t="shared" si="4"/>
        <v>11154</v>
      </c>
      <c r="D22" s="78">
        <f t="shared" si="5"/>
        <v>11918</v>
      </c>
      <c r="E22" s="158">
        <v>8822</v>
      </c>
      <c r="F22" s="81">
        <f t="shared" si="1"/>
        <v>22990</v>
      </c>
      <c r="G22" s="187">
        <v>11126</v>
      </c>
      <c r="H22" s="187">
        <v>11864</v>
      </c>
      <c r="I22" s="78">
        <f t="shared" si="2"/>
        <v>82</v>
      </c>
      <c r="J22" s="126">
        <v>28</v>
      </c>
      <c r="K22" s="126">
        <v>54</v>
      </c>
    </row>
    <row r="23" spans="1:11" customFormat="1" ht="20.100000000000001" customHeight="1" x14ac:dyDescent="0.15">
      <c r="A23" s="70" t="s">
        <v>108</v>
      </c>
      <c r="B23" s="74">
        <f t="shared" si="3"/>
        <v>12982</v>
      </c>
      <c r="C23" s="78">
        <f t="shared" si="4"/>
        <v>6333</v>
      </c>
      <c r="D23" s="78">
        <f t="shared" si="5"/>
        <v>6649</v>
      </c>
      <c r="E23" s="158">
        <v>6052</v>
      </c>
      <c r="F23" s="78">
        <f t="shared" si="1"/>
        <v>12923</v>
      </c>
      <c r="G23" s="187">
        <v>6319</v>
      </c>
      <c r="H23" s="187">
        <v>6604</v>
      </c>
      <c r="I23" s="78">
        <f t="shared" si="2"/>
        <v>59</v>
      </c>
      <c r="J23" s="126">
        <v>14</v>
      </c>
      <c r="K23" s="126">
        <v>45</v>
      </c>
    </row>
    <row r="24" spans="1:11" customFormat="1" ht="20.100000000000001" customHeight="1" x14ac:dyDescent="0.15">
      <c r="A24" s="76" t="s">
        <v>109</v>
      </c>
      <c r="B24" s="75">
        <f t="shared" si="3"/>
        <v>28226</v>
      </c>
      <c r="C24" s="79">
        <f t="shared" si="4"/>
        <v>14391</v>
      </c>
      <c r="D24" s="79">
        <f t="shared" si="5"/>
        <v>13835</v>
      </c>
      <c r="E24" s="158">
        <v>12805</v>
      </c>
      <c r="F24" s="82">
        <f t="shared" si="1"/>
        <v>28033</v>
      </c>
      <c r="G24" s="187">
        <v>14338</v>
      </c>
      <c r="H24" s="187">
        <v>13695</v>
      </c>
      <c r="I24" s="83">
        <f t="shared" si="2"/>
        <v>193</v>
      </c>
      <c r="J24" s="127">
        <v>53</v>
      </c>
      <c r="K24" s="127">
        <v>140</v>
      </c>
    </row>
    <row r="25" spans="1:11" ht="20.100000000000001" customHeight="1" x14ac:dyDescent="0.15">
      <c r="E25" s="27"/>
      <c r="F25" s="27"/>
      <c r="G25" s="27"/>
      <c r="H25" s="27"/>
    </row>
    <row r="26" spans="1:11" x14ac:dyDescent="0.15">
      <c r="E26" s="27"/>
      <c r="F26" s="27"/>
      <c r="G26" s="27"/>
      <c r="H26" s="27"/>
    </row>
    <row r="27" spans="1:11" x14ac:dyDescent="0.15">
      <c r="E27" s="27"/>
      <c r="F27" s="27"/>
      <c r="G27" s="27"/>
      <c r="H27" s="27"/>
    </row>
    <row r="28" spans="1:11" x14ac:dyDescent="0.15">
      <c r="E28" s="27"/>
      <c r="F28" s="27"/>
      <c r="G28" s="27"/>
      <c r="H28" s="27"/>
    </row>
    <row r="29" spans="1:11" x14ac:dyDescent="0.15">
      <c r="E29" s="27"/>
      <c r="F29" s="27"/>
      <c r="G29" s="27"/>
      <c r="H29" s="27"/>
    </row>
    <row r="30" spans="1:11" x14ac:dyDescent="0.15">
      <c r="E30" s="27"/>
      <c r="F30" s="27"/>
      <c r="G30" s="27"/>
      <c r="H30" s="27"/>
    </row>
    <row r="31" spans="1:11" x14ac:dyDescent="0.15">
      <c r="E31" s="27"/>
      <c r="F31" s="27"/>
      <c r="G31" s="27"/>
      <c r="H31" s="27"/>
    </row>
    <row r="32" spans="1:11" x14ac:dyDescent="0.15">
      <c r="E32" s="27"/>
      <c r="F32" s="27"/>
      <c r="G32" s="27"/>
      <c r="H32" s="27"/>
    </row>
    <row r="33" spans="5:8" x14ac:dyDescent="0.15">
      <c r="E33" s="27"/>
      <c r="F33" s="27"/>
      <c r="G33" s="27"/>
      <c r="H33" s="27"/>
    </row>
    <row r="34" spans="5:8" x14ac:dyDescent="0.15">
      <c r="E34" s="27"/>
      <c r="F34" s="27"/>
      <c r="G34" s="27"/>
      <c r="H34" s="27"/>
    </row>
    <row r="35" spans="5:8" x14ac:dyDescent="0.15">
      <c r="E35" s="27"/>
      <c r="F35" s="27"/>
      <c r="G35" s="27"/>
      <c r="H35" s="27"/>
    </row>
    <row r="36" spans="5:8" x14ac:dyDescent="0.15">
      <c r="E36" s="27"/>
      <c r="F36" s="27"/>
      <c r="G36" s="27"/>
      <c r="H36" s="27"/>
    </row>
    <row r="37" spans="5:8" x14ac:dyDescent="0.15">
      <c r="E37" s="27"/>
      <c r="F37" s="27"/>
      <c r="G37" s="27"/>
      <c r="H37" s="27"/>
    </row>
    <row r="38" spans="5:8" x14ac:dyDescent="0.15">
      <c r="E38" s="27"/>
      <c r="F38" s="27"/>
      <c r="G38" s="27"/>
      <c r="H38" s="27"/>
    </row>
    <row r="39" spans="5:8" x14ac:dyDescent="0.15">
      <c r="E39" s="27"/>
      <c r="F39" s="27"/>
      <c r="G39" s="27"/>
      <c r="H39" s="27"/>
    </row>
    <row r="40" spans="5:8" x14ac:dyDescent="0.15">
      <c r="E40" s="27"/>
      <c r="F40" s="27"/>
      <c r="G40" s="27"/>
      <c r="H40" s="27"/>
    </row>
    <row r="41" spans="5:8" x14ac:dyDescent="0.15">
      <c r="E41" s="27"/>
      <c r="F41" s="27"/>
      <c r="G41" s="27"/>
      <c r="H41" s="27"/>
    </row>
    <row r="42" spans="5:8" x14ac:dyDescent="0.15">
      <c r="E42" s="27"/>
      <c r="F42" s="27"/>
      <c r="G42" s="27"/>
      <c r="H42" s="27"/>
    </row>
    <row r="43" spans="5:8" x14ac:dyDescent="0.15">
      <c r="E43" s="27"/>
      <c r="F43" s="27"/>
      <c r="G43" s="27"/>
      <c r="H43" s="27"/>
    </row>
    <row r="44" spans="5:8" x14ac:dyDescent="0.15">
      <c r="E44" s="27"/>
      <c r="F44" s="27"/>
      <c r="G44" s="27"/>
      <c r="H44" s="27"/>
    </row>
    <row r="45" spans="5:8" x14ac:dyDescent="0.15">
      <c r="E45" s="27"/>
      <c r="F45" s="27"/>
      <c r="G45" s="27"/>
      <c r="H45" s="27"/>
    </row>
    <row r="46" spans="5:8" x14ac:dyDescent="0.15">
      <c r="E46" s="27"/>
      <c r="F46" s="27"/>
      <c r="G46" s="27"/>
      <c r="H46" s="27"/>
    </row>
    <row r="47" spans="5:8" x14ac:dyDescent="0.15">
      <c r="E47" s="27"/>
      <c r="F47" s="27"/>
      <c r="G47" s="27"/>
      <c r="H47" s="27"/>
    </row>
    <row r="48" spans="5:8" x14ac:dyDescent="0.15">
      <c r="E48" s="27"/>
      <c r="F48" s="27"/>
      <c r="G48" s="27"/>
      <c r="H48" s="27"/>
    </row>
    <row r="49" spans="5:8" x14ac:dyDescent="0.15">
      <c r="E49" s="27"/>
      <c r="F49" s="27"/>
      <c r="G49" s="27"/>
      <c r="H49" s="27"/>
    </row>
    <row r="50" spans="5:8" x14ac:dyDescent="0.15">
      <c r="E50" s="27"/>
      <c r="F50" s="27"/>
      <c r="G50" s="27"/>
      <c r="H50" s="27"/>
    </row>
    <row r="51" spans="5:8" x14ac:dyDescent="0.15">
      <c r="E51" s="27"/>
      <c r="F51" s="27"/>
      <c r="G51" s="27"/>
      <c r="H51" s="27"/>
    </row>
    <row r="52" spans="5:8" x14ac:dyDescent="0.15">
      <c r="E52" s="27"/>
      <c r="F52" s="27"/>
      <c r="G52" s="27"/>
      <c r="H52" s="27"/>
    </row>
    <row r="53" spans="5:8" x14ac:dyDescent="0.15">
      <c r="E53" s="27"/>
      <c r="F53" s="27"/>
      <c r="G53" s="27"/>
      <c r="H53" s="27"/>
    </row>
    <row r="54" spans="5:8" x14ac:dyDescent="0.15">
      <c r="E54" s="27"/>
      <c r="F54" s="27"/>
      <c r="G54" s="27"/>
      <c r="H54" s="27"/>
    </row>
    <row r="55" spans="5:8" x14ac:dyDescent="0.15">
      <c r="E55" s="27"/>
      <c r="F55" s="27"/>
      <c r="G55" s="27"/>
      <c r="H55" s="27"/>
    </row>
    <row r="56" spans="5:8" x14ac:dyDescent="0.15">
      <c r="E56" s="27"/>
      <c r="F56" s="27"/>
      <c r="G56" s="27"/>
      <c r="H56" s="27"/>
    </row>
    <row r="57" spans="5:8" x14ac:dyDescent="0.15">
      <c r="E57" s="27"/>
      <c r="F57" s="27"/>
      <c r="G57" s="27"/>
      <c r="H57" s="27"/>
    </row>
    <row r="58" spans="5:8" x14ac:dyDescent="0.15">
      <c r="E58" s="27"/>
      <c r="F58" s="27"/>
      <c r="G58" s="27"/>
      <c r="H58" s="27"/>
    </row>
    <row r="59" spans="5:8" x14ac:dyDescent="0.15">
      <c r="E59" s="27"/>
      <c r="F59" s="27"/>
      <c r="G59" s="27"/>
      <c r="H59" s="27"/>
    </row>
    <row r="60" spans="5:8" x14ac:dyDescent="0.15">
      <c r="E60" s="27"/>
      <c r="F60" s="27"/>
      <c r="G60" s="27"/>
      <c r="H60" s="27"/>
    </row>
    <row r="61" spans="5:8" x14ac:dyDescent="0.15">
      <c r="E61" s="27"/>
      <c r="F61" s="27"/>
      <c r="G61" s="27"/>
      <c r="H61" s="27"/>
    </row>
    <row r="62" spans="5:8" x14ac:dyDescent="0.15">
      <c r="E62" s="27"/>
      <c r="F62" s="27"/>
      <c r="G62" s="27"/>
      <c r="H62" s="27"/>
    </row>
    <row r="63" spans="5:8" x14ac:dyDescent="0.15">
      <c r="E63" s="27"/>
      <c r="F63" s="27"/>
      <c r="G63" s="27"/>
      <c r="H63" s="27"/>
    </row>
    <row r="64" spans="5:8" x14ac:dyDescent="0.15">
      <c r="E64" s="27"/>
      <c r="F64" s="27"/>
      <c r="G64" s="27"/>
      <c r="H64" s="27"/>
    </row>
    <row r="65" spans="5:8" x14ac:dyDescent="0.15">
      <c r="E65" s="27"/>
      <c r="F65" s="27"/>
      <c r="G65" s="27"/>
      <c r="H65" s="27"/>
    </row>
    <row r="66" spans="5:8" x14ac:dyDescent="0.15">
      <c r="E66" s="27"/>
      <c r="F66" s="27"/>
      <c r="G66" s="27"/>
      <c r="H66" s="27"/>
    </row>
    <row r="67" spans="5:8" x14ac:dyDescent="0.15">
      <c r="E67" s="27"/>
      <c r="F67" s="27"/>
      <c r="G67" s="27"/>
      <c r="H67" s="27"/>
    </row>
    <row r="68" spans="5:8" x14ac:dyDescent="0.15">
      <c r="E68" s="27"/>
      <c r="F68" s="27"/>
      <c r="G68" s="27"/>
      <c r="H68" s="27"/>
    </row>
    <row r="69" spans="5:8" x14ac:dyDescent="0.15">
      <c r="E69" s="27"/>
      <c r="F69" s="27"/>
      <c r="G69" s="27"/>
      <c r="H69" s="27"/>
    </row>
    <row r="70" spans="5:8" x14ac:dyDescent="0.15">
      <c r="E70" s="27"/>
      <c r="F70" s="27"/>
      <c r="G70" s="27"/>
      <c r="H70" s="27"/>
    </row>
    <row r="71" spans="5:8" x14ac:dyDescent="0.15">
      <c r="E71" s="27"/>
      <c r="F71" s="27"/>
      <c r="G71" s="27"/>
      <c r="H71" s="27"/>
    </row>
    <row r="72" spans="5:8" x14ac:dyDescent="0.15">
      <c r="E72" s="27"/>
      <c r="F72" s="27"/>
      <c r="G72" s="27"/>
      <c r="H72" s="27"/>
    </row>
    <row r="73" spans="5:8" x14ac:dyDescent="0.15">
      <c r="E73" s="27"/>
      <c r="F73" s="27"/>
      <c r="G73" s="27"/>
      <c r="H73" s="27"/>
    </row>
    <row r="74" spans="5:8" x14ac:dyDescent="0.15">
      <c r="E74" s="27"/>
      <c r="F74" s="27"/>
      <c r="G74" s="27"/>
      <c r="H74" s="27"/>
    </row>
    <row r="75" spans="5:8" x14ac:dyDescent="0.15">
      <c r="E75" s="27"/>
      <c r="F75" s="27"/>
      <c r="G75" s="27"/>
      <c r="H75" s="27"/>
    </row>
    <row r="76" spans="5:8" x14ac:dyDescent="0.15">
      <c r="E76" s="27"/>
      <c r="F76" s="27"/>
      <c r="G76" s="27"/>
      <c r="H76" s="27"/>
    </row>
    <row r="77" spans="5:8" x14ac:dyDescent="0.15">
      <c r="E77" s="27"/>
      <c r="F77" s="27"/>
      <c r="G77" s="27"/>
      <c r="H77" s="27"/>
    </row>
    <row r="78" spans="5:8" x14ac:dyDescent="0.15">
      <c r="E78" s="27"/>
      <c r="F78" s="27"/>
      <c r="G78" s="27"/>
      <c r="H78" s="27"/>
    </row>
    <row r="79" spans="5:8" x14ac:dyDescent="0.15">
      <c r="E79" s="27"/>
      <c r="F79" s="27"/>
      <c r="G79" s="27"/>
      <c r="H79" s="27"/>
    </row>
    <row r="80" spans="5:8" x14ac:dyDescent="0.15">
      <c r="E80" s="27"/>
      <c r="F80" s="27"/>
      <c r="G80" s="27"/>
      <c r="H80" s="27"/>
    </row>
    <row r="81" spans="5:8" x14ac:dyDescent="0.15">
      <c r="E81" s="27"/>
      <c r="F81" s="27"/>
      <c r="G81" s="27"/>
      <c r="H81" s="27"/>
    </row>
    <row r="82" spans="5:8" x14ac:dyDescent="0.15">
      <c r="E82" s="27"/>
      <c r="F82" s="27"/>
      <c r="G82" s="27"/>
      <c r="H82" s="27"/>
    </row>
    <row r="83" spans="5:8" x14ac:dyDescent="0.15">
      <c r="E83" s="27"/>
      <c r="F83" s="27"/>
      <c r="G83" s="27"/>
      <c r="H83" s="27"/>
    </row>
    <row r="84" spans="5:8" x14ac:dyDescent="0.15">
      <c r="E84" s="27"/>
      <c r="F84" s="27"/>
      <c r="G84" s="27"/>
      <c r="H84" s="27"/>
    </row>
    <row r="85" spans="5:8" x14ac:dyDescent="0.15">
      <c r="E85" s="27"/>
      <c r="F85" s="27"/>
      <c r="G85" s="27"/>
      <c r="H85" s="27"/>
    </row>
    <row r="86" spans="5:8" x14ac:dyDescent="0.15">
      <c r="E86" s="27"/>
      <c r="F86" s="27"/>
      <c r="G86" s="27"/>
      <c r="H86" s="27"/>
    </row>
    <row r="87" spans="5:8" x14ac:dyDescent="0.15">
      <c r="E87" s="27"/>
      <c r="F87" s="27"/>
      <c r="G87" s="27"/>
      <c r="H87" s="27"/>
    </row>
    <row r="88" spans="5:8" x14ac:dyDescent="0.15">
      <c r="E88" s="27"/>
      <c r="F88" s="27"/>
      <c r="G88" s="27"/>
      <c r="H88" s="27"/>
    </row>
    <row r="89" spans="5:8" x14ac:dyDescent="0.15">
      <c r="E89" s="27"/>
      <c r="F89" s="27"/>
      <c r="G89" s="27"/>
      <c r="H89" s="27"/>
    </row>
    <row r="90" spans="5:8" x14ac:dyDescent="0.15">
      <c r="E90" s="27"/>
      <c r="F90" s="27"/>
      <c r="G90" s="27"/>
      <c r="H90" s="27"/>
    </row>
    <row r="91" spans="5:8" x14ac:dyDescent="0.15">
      <c r="E91" s="27"/>
      <c r="F91" s="27"/>
      <c r="G91" s="27"/>
      <c r="H91" s="27"/>
    </row>
    <row r="92" spans="5:8" x14ac:dyDescent="0.15">
      <c r="E92" s="27"/>
      <c r="F92" s="27"/>
      <c r="G92" s="27"/>
      <c r="H92" s="27"/>
    </row>
    <row r="93" spans="5:8" x14ac:dyDescent="0.15">
      <c r="E93" s="27"/>
      <c r="F93" s="27"/>
      <c r="G93" s="27"/>
      <c r="H93" s="27"/>
    </row>
    <row r="94" spans="5:8" x14ac:dyDescent="0.15">
      <c r="E94" s="27"/>
      <c r="F94" s="27"/>
      <c r="G94" s="27"/>
      <c r="H94" s="27"/>
    </row>
    <row r="95" spans="5:8" x14ac:dyDescent="0.15">
      <c r="E95" s="27"/>
      <c r="F95" s="27"/>
      <c r="G95" s="27"/>
      <c r="H95" s="27"/>
    </row>
    <row r="96" spans="5:8" x14ac:dyDescent="0.15">
      <c r="E96" s="27"/>
      <c r="F96" s="27"/>
      <c r="G96" s="27"/>
      <c r="H96" s="27"/>
    </row>
  </sheetData>
  <mergeCells count="10">
    <mergeCell ref="A1:K1"/>
    <mergeCell ref="F3:K3"/>
    <mergeCell ref="A4:A6"/>
    <mergeCell ref="B4:D4"/>
    <mergeCell ref="E4:H4"/>
    <mergeCell ref="I4:K4"/>
    <mergeCell ref="B5:D5"/>
    <mergeCell ref="E5:E6"/>
    <mergeCell ref="F5:H5"/>
    <mergeCell ref="I5:K5"/>
  </mergeCells>
  <phoneticPr fontId="7" type="noConversion"/>
  <pageMargins left="0.51181102362204722" right="0.51181102362204722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Z137"/>
  <sheetViews>
    <sheetView zoomScaleNormal="100" workbookViewId="0">
      <pane xSplit="2" ySplit="5" topLeftCell="H105" activePane="bottomRight" state="frozen"/>
      <selection sqref="A1:K1"/>
      <selection pane="topRight" sqref="A1:K1"/>
      <selection pane="bottomLeft" sqref="A1:K1"/>
      <selection pane="bottomRight" activeCell="H16" sqref="H16"/>
    </sheetView>
  </sheetViews>
  <sheetFormatPr defaultColWidth="8.88671875" defaultRowHeight="13.5" x14ac:dyDescent="0.15"/>
  <cols>
    <col min="1" max="1" width="8.88671875" style="6"/>
    <col min="2" max="2" width="11.6640625" style="6" bestFit="1" customWidth="1"/>
    <col min="3" max="7" width="9.5546875" style="6" hidden="1" customWidth="1"/>
    <col min="8" max="10" width="9.5546875" style="6" bestFit="1" customWidth="1"/>
    <col min="11" max="17" width="9.5546875" style="6" hidden="1" customWidth="1"/>
    <col min="18" max="19" width="8.5546875" style="6" hidden="1" customWidth="1"/>
    <col min="20" max="26" width="8.6640625" customWidth="1"/>
    <col min="27" max="16384" width="8.88671875" style="14"/>
  </cols>
  <sheetData>
    <row r="1" spans="1:26" s="16" customFormat="1" ht="21.75" customHeight="1" x14ac:dyDescent="0.25">
      <c r="A1" s="86" t="s">
        <v>156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/>
      <c r="U1"/>
      <c r="V1"/>
      <c r="W1"/>
      <c r="X1"/>
      <c r="Y1"/>
      <c r="Z1"/>
    </row>
    <row r="2" spans="1:26" ht="15" customHeight="1" x14ac:dyDescent="0.15">
      <c r="A2" s="123" t="s">
        <v>155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 t="s">
        <v>90</v>
      </c>
    </row>
    <row r="3" spans="1:26" s="31" customFormat="1" ht="20.100000000000001" customHeight="1" x14ac:dyDescent="0.15">
      <c r="A3" s="165" t="s">
        <v>9</v>
      </c>
      <c r="B3" s="168" t="s">
        <v>142</v>
      </c>
      <c r="C3" s="169"/>
      <c r="D3" s="170"/>
      <c r="E3" s="171" t="s">
        <v>32</v>
      </c>
      <c r="F3" s="172"/>
      <c r="G3" s="173"/>
      <c r="H3" s="171" t="s">
        <v>33</v>
      </c>
      <c r="I3" s="172"/>
      <c r="J3" s="173"/>
      <c r="K3" s="171" t="s">
        <v>34</v>
      </c>
      <c r="L3" s="172"/>
      <c r="M3" s="173"/>
      <c r="N3" s="171" t="s">
        <v>35</v>
      </c>
      <c r="O3" s="172"/>
      <c r="P3" s="173"/>
      <c r="Q3" s="171" t="s">
        <v>36</v>
      </c>
      <c r="R3" s="172"/>
      <c r="S3" s="173"/>
      <c r="T3"/>
      <c r="U3"/>
      <c r="V3"/>
      <c r="W3"/>
      <c r="X3"/>
      <c r="Y3"/>
      <c r="Z3"/>
    </row>
    <row r="4" spans="1:26" s="31" customFormat="1" ht="20.100000000000001" customHeight="1" x14ac:dyDescent="0.15">
      <c r="A4" s="166"/>
      <c r="B4" s="90" t="s">
        <v>1</v>
      </c>
      <c r="C4" s="90" t="s">
        <v>3</v>
      </c>
      <c r="D4" s="90" t="s">
        <v>5</v>
      </c>
      <c r="E4" s="90" t="s">
        <v>1</v>
      </c>
      <c r="F4" s="90" t="s">
        <v>3</v>
      </c>
      <c r="G4" s="90" t="s">
        <v>5</v>
      </c>
      <c r="H4" s="90" t="s">
        <v>1</v>
      </c>
      <c r="I4" s="90" t="s">
        <v>3</v>
      </c>
      <c r="J4" s="90" t="s">
        <v>5</v>
      </c>
      <c r="K4" s="90" t="s">
        <v>1</v>
      </c>
      <c r="L4" s="90" t="s">
        <v>3</v>
      </c>
      <c r="M4" s="90" t="s">
        <v>5</v>
      </c>
      <c r="N4" s="90" t="s">
        <v>1</v>
      </c>
      <c r="O4" s="90" t="s">
        <v>3</v>
      </c>
      <c r="P4" s="90" t="s">
        <v>5</v>
      </c>
      <c r="Q4" s="90" t="s">
        <v>1</v>
      </c>
      <c r="R4" s="90" t="s">
        <v>3</v>
      </c>
      <c r="S4" s="90" t="s">
        <v>5</v>
      </c>
      <c r="T4"/>
      <c r="U4"/>
      <c r="V4"/>
      <c r="W4"/>
      <c r="X4"/>
      <c r="Y4"/>
      <c r="Z4"/>
    </row>
    <row r="5" spans="1:26" s="32" customFormat="1" ht="20.100000000000001" customHeight="1" x14ac:dyDescent="0.15">
      <c r="A5" s="96" t="s">
        <v>10</v>
      </c>
      <c r="B5" s="91">
        <f t="shared" ref="B5:S5" si="0">B6+B12+B18+B24+B30+B36+B42+B48+B54+B60+B66+B72+B78+B84+B90+B96+B102+B108+B114+B120+B126</f>
        <v>237425</v>
      </c>
      <c r="C5" s="91">
        <f t="shared" si="0"/>
        <v>117205</v>
      </c>
      <c r="D5" s="91">
        <f t="shared" si="0"/>
        <v>120220</v>
      </c>
      <c r="E5" s="91">
        <f t="shared" si="0"/>
        <v>0</v>
      </c>
      <c r="F5" s="91">
        <f t="shared" si="0"/>
        <v>0</v>
      </c>
      <c r="G5" s="91">
        <f t="shared" si="0"/>
        <v>0</v>
      </c>
      <c r="H5" s="91">
        <f t="shared" si="0"/>
        <v>237425</v>
      </c>
      <c r="I5" s="91">
        <f t="shared" si="0"/>
        <v>117205</v>
      </c>
      <c r="J5" s="91">
        <f t="shared" si="0"/>
        <v>120220</v>
      </c>
      <c r="K5" s="91">
        <f t="shared" si="0"/>
        <v>0</v>
      </c>
      <c r="L5" s="91">
        <f t="shared" si="0"/>
        <v>0</v>
      </c>
      <c r="M5" s="91">
        <f t="shared" si="0"/>
        <v>0</v>
      </c>
      <c r="N5" s="91">
        <f t="shared" si="0"/>
        <v>0</v>
      </c>
      <c r="O5" s="91">
        <f t="shared" si="0"/>
        <v>0</v>
      </c>
      <c r="P5" s="91">
        <f t="shared" si="0"/>
        <v>0</v>
      </c>
      <c r="Q5" s="91">
        <f t="shared" si="0"/>
        <v>0</v>
      </c>
      <c r="R5" s="91">
        <f t="shared" si="0"/>
        <v>0</v>
      </c>
      <c r="S5" s="91">
        <f t="shared" si="0"/>
        <v>0</v>
      </c>
      <c r="T5"/>
      <c r="U5"/>
      <c r="V5"/>
      <c r="W5"/>
      <c r="X5"/>
      <c r="Y5"/>
      <c r="Z5"/>
    </row>
    <row r="6" spans="1:26" s="32" customFormat="1" ht="20.100000000000001" customHeight="1" x14ac:dyDescent="0.15">
      <c r="A6" s="96" t="s">
        <v>11</v>
      </c>
      <c r="B6" s="91">
        <f>SUM(C6:D6)</f>
        <v>6282</v>
      </c>
      <c r="C6" s="91">
        <f>SUM(C7:C11)</f>
        <v>3178</v>
      </c>
      <c r="D6" s="91">
        <f>SUM(D7:D11)</f>
        <v>3104</v>
      </c>
      <c r="E6" s="92">
        <f>F6+G6</f>
        <v>0</v>
      </c>
      <c r="F6" s="92">
        <f>SUM(F7:F11)</f>
        <v>0</v>
      </c>
      <c r="G6" s="92">
        <f>SUM(G7:G11)</f>
        <v>0</v>
      </c>
      <c r="H6" s="92">
        <f>I6+J6</f>
        <v>6282</v>
      </c>
      <c r="I6" s="92">
        <f>SUM(I7:I11)</f>
        <v>3178</v>
      </c>
      <c r="J6" s="92">
        <f>SUM(J7:J11)</f>
        <v>3104</v>
      </c>
      <c r="K6" s="92">
        <f>SUM(K7:K11)</f>
        <v>0</v>
      </c>
      <c r="L6" s="92">
        <f>SUM(L7:L11)</f>
        <v>0</v>
      </c>
      <c r="M6" s="92">
        <f>SUM(M7:M11)</f>
        <v>0</v>
      </c>
      <c r="N6" s="92">
        <f>SUM(O6:P6)</f>
        <v>0</v>
      </c>
      <c r="O6" s="92">
        <f>SUM(O7:O11)</f>
        <v>0</v>
      </c>
      <c r="P6" s="92">
        <f>SUM(P7:P11)</f>
        <v>0</v>
      </c>
      <c r="Q6" s="92">
        <f>SUM(R6:S6)</f>
        <v>0</v>
      </c>
      <c r="R6" s="92">
        <f>SUM(R7:R11)</f>
        <v>0</v>
      </c>
      <c r="S6" s="92">
        <f>SUM(S7:S11)</f>
        <v>0</v>
      </c>
      <c r="T6"/>
      <c r="U6"/>
      <c r="V6"/>
      <c r="W6"/>
      <c r="X6"/>
      <c r="Y6"/>
      <c r="Z6"/>
    </row>
    <row r="7" spans="1:26" s="32" customFormat="1" ht="20.100000000000001" customHeight="1" x14ac:dyDescent="0.15">
      <c r="A7" s="93">
        <v>0</v>
      </c>
      <c r="B7" s="98">
        <f t="shared" ref="B7:B70" si="1">SUM(C7:D7)</f>
        <v>932</v>
      </c>
      <c r="C7" s="84">
        <f t="shared" ref="C7:D11" si="2">F7+I7+L7+O7+R7</f>
        <v>473</v>
      </c>
      <c r="D7" s="84">
        <f t="shared" si="2"/>
        <v>459</v>
      </c>
      <c r="E7" s="106">
        <f t="shared" ref="E7:E70" si="3">F7+G7</f>
        <v>0</v>
      </c>
      <c r="F7" s="42"/>
      <c r="G7" s="42"/>
      <c r="H7" s="106">
        <f t="shared" ref="H7:H70" si="4">I7+J7</f>
        <v>932</v>
      </c>
      <c r="I7" s="158">
        <v>473</v>
      </c>
      <c r="J7" s="158">
        <v>459</v>
      </c>
      <c r="K7" s="106">
        <f>SUM(L7:M7)</f>
        <v>0</v>
      </c>
      <c r="L7" s="42"/>
      <c r="M7" s="42"/>
      <c r="N7" s="106">
        <f t="shared" ref="N7:N70" si="5">SUM(O7:P7)</f>
        <v>0</v>
      </c>
      <c r="O7" s="42"/>
      <c r="P7" s="42"/>
      <c r="Q7" s="106">
        <f t="shared" ref="Q7:Q70" si="6">SUM(R7:S7)</f>
        <v>0</v>
      </c>
      <c r="R7" s="42"/>
      <c r="S7" s="42"/>
      <c r="T7"/>
      <c r="U7"/>
      <c r="V7"/>
      <c r="W7"/>
      <c r="X7"/>
      <c r="Y7"/>
      <c r="Z7"/>
    </row>
    <row r="8" spans="1:26" s="32" customFormat="1" ht="20.100000000000001" customHeight="1" x14ac:dyDescent="0.15">
      <c r="A8" s="94">
        <v>1</v>
      </c>
      <c r="B8" s="99">
        <f t="shared" si="1"/>
        <v>1099</v>
      </c>
      <c r="C8" s="66">
        <f t="shared" si="2"/>
        <v>544</v>
      </c>
      <c r="D8" s="66">
        <f t="shared" si="2"/>
        <v>555</v>
      </c>
      <c r="E8" s="109">
        <f t="shared" si="3"/>
        <v>0</v>
      </c>
      <c r="F8" s="43"/>
      <c r="G8" s="43"/>
      <c r="H8" s="111">
        <f t="shared" si="4"/>
        <v>1099</v>
      </c>
      <c r="I8" s="158">
        <v>544</v>
      </c>
      <c r="J8" s="158">
        <v>555</v>
      </c>
      <c r="K8" s="111">
        <f t="shared" ref="K8:K11" si="7">SUM(L8:M8)</f>
        <v>0</v>
      </c>
      <c r="L8" s="43"/>
      <c r="M8" s="43"/>
      <c r="N8" s="111">
        <f t="shared" si="5"/>
        <v>0</v>
      </c>
      <c r="O8" s="43"/>
      <c r="P8" s="43"/>
      <c r="Q8" s="111">
        <f t="shared" si="6"/>
        <v>0</v>
      </c>
      <c r="R8" s="43"/>
      <c r="S8" s="43"/>
      <c r="T8"/>
      <c r="U8"/>
      <c r="V8"/>
      <c r="W8"/>
      <c r="X8"/>
      <c r="Y8"/>
      <c r="Z8"/>
    </row>
    <row r="9" spans="1:26" s="32" customFormat="1" ht="20.100000000000001" customHeight="1" x14ac:dyDescent="0.15">
      <c r="A9" s="94">
        <v>2</v>
      </c>
      <c r="B9" s="99">
        <f t="shared" si="1"/>
        <v>1226</v>
      </c>
      <c r="C9" s="66">
        <f t="shared" si="2"/>
        <v>620</v>
      </c>
      <c r="D9" s="66">
        <f t="shared" si="2"/>
        <v>606</v>
      </c>
      <c r="E9" s="111">
        <f t="shared" si="3"/>
        <v>0</v>
      </c>
      <c r="F9" s="43"/>
      <c r="G9" s="43"/>
      <c r="H9" s="111">
        <f t="shared" si="4"/>
        <v>1226</v>
      </c>
      <c r="I9" s="158">
        <v>620</v>
      </c>
      <c r="J9" s="158">
        <v>606</v>
      </c>
      <c r="K9" s="111">
        <f t="shared" si="7"/>
        <v>0</v>
      </c>
      <c r="L9" s="43"/>
      <c r="M9" s="43"/>
      <c r="N9" s="111">
        <f t="shared" si="5"/>
        <v>0</v>
      </c>
      <c r="O9" s="43"/>
      <c r="P9" s="43"/>
      <c r="Q9" s="111">
        <f t="shared" si="6"/>
        <v>0</v>
      </c>
      <c r="R9" s="43"/>
      <c r="S9" s="43"/>
      <c r="T9"/>
      <c r="U9"/>
      <c r="V9"/>
      <c r="W9"/>
      <c r="X9"/>
      <c r="Y9"/>
      <c r="Z9"/>
    </row>
    <row r="10" spans="1:26" s="32" customFormat="1" ht="20.100000000000001" customHeight="1" x14ac:dyDescent="0.15">
      <c r="A10" s="94">
        <v>3</v>
      </c>
      <c r="B10" s="99">
        <f t="shared" si="1"/>
        <v>1442</v>
      </c>
      <c r="C10" s="66">
        <f t="shared" si="2"/>
        <v>723</v>
      </c>
      <c r="D10" s="66">
        <f t="shared" si="2"/>
        <v>719</v>
      </c>
      <c r="E10" s="110">
        <f t="shared" si="3"/>
        <v>0</v>
      </c>
      <c r="F10" s="43"/>
      <c r="G10" s="43"/>
      <c r="H10" s="111">
        <f t="shared" si="4"/>
        <v>1442</v>
      </c>
      <c r="I10" s="158">
        <v>723</v>
      </c>
      <c r="J10" s="158">
        <v>719</v>
      </c>
      <c r="K10" s="111">
        <f t="shared" si="7"/>
        <v>0</v>
      </c>
      <c r="L10" s="43"/>
      <c r="M10" s="43"/>
      <c r="N10" s="111">
        <f t="shared" si="5"/>
        <v>0</v>
      </c>
      <c r="O10" s="43"/>
      <c r="P10" s="43"/>
      <c r="Q10" s="111">
        <f t="shared" si="6"/>
        <v>0</v>
      </c>
      <c r="R10" s="43"/>
      <c r="S10" s="43"/>
      <c r="T10"/>
      <c r="U10"/>
      <c r="V10"/>
      <c r="W10"/>
      <c r="X10"/>
      <c r="Y10"/>
      <c r="Z10"/>
    </row>
    <row r="11" spans="1:26" s="32" customFormat="1" ht="20.100000000000001" customHeight="1" x14ac:dyDescent="0.15">
      <c r="A11" s="95">
        <v>4</v>
      </c>
      <c r="B11" s="100">
        <f t="shared" si="1"/>
        <v>1583</v>
      </c>
      <c r="C11" s="67">
        <f t="shared" si="2"/>
        <v>818</v>
      </c>
      <c r="D11" s="67">
        <f t="shared" si="2"/>
        <v>765</v>
      </c>
      <c r="E11" s="107">
        <f t="shared" si="3"/>
        <v>0</v>
      </c>
      <c r="F11" s="44"/>
      <c r="G11" s="44"/>
      <c r="H11" s="107">
        <f t="shared" si="4"/>
        <v>1583</v>
      </c>
      <c r="I11" s="158">
        <v>818</v>
      </c>
      <c r="J11" s="158">
        <v>765</v>
      </c>
      <c r="K11" s="124">
        <f t="shared" si="7"/>
        <v>0</v>
      </c>
      <c r="L11" s="44"/>
      <c r="M11" s="44"/>
      <c r="N11" s="107">
        <f t="shared" si="5"/>
        <v>0</v>
      </c>
      <c r="O11" s="44"/>
      <c r="P11" s="44"/>
      <c r="Q11" s="107">
        <f t="shared" si="6"/>
        <v>0</v>
      </c>
      <c r="R11" s="44"/>
      <c r="S11" s="44"/>
      <c r="T11"/>
      <c r="U11"/>
      <c r="V11"/>
      <c r="W11"/>
      <c r="X11"/>
      <c r="Y11"/>
      <c r="Z11"/>
    </row>
    <row r="12" spans="1:26" s="32" customFormat="1" ht="20.100000000000001" customHeight="1" x14ac:dyDescent="0.15">
      <c r="A12" s="96" t="s">
        <v>12</v>
      </c>
      <c r="B12" s="91">
        <f t="shared" si="1"/>
        <v>9333</v>
      </c>
      <c r="C12" s="91">
        <f>SUM(C13:C17)</f>
        <v>4805</v>
      </c>
      <c r="D12" s="91">
        <f>SUM(D13:D17)</f>
        <v>4528</v>
      </c>
      <c r="E12" s="92">
        <f t="shared" si="3"/>
        <v>0</v>
      </c>
      <c r="F12" s="92">
        <f>SUM(F13:F17)</f>
        <v>0</v>
      </c>
      <c r="G12" s="92">
        <f>SUM(G13:G17)</f>
        <v>0</v>
      </c>
      <c r="H12" s="92">
        <f t="shared" si="4"/>
        <v>9333</v>
      </c>
      <c r="I12" s="92">
        <f>SUM(I13:I17)</f>
        <v>4805</v>
      </c>
      <c r="J12" s="92">
        <f>SUM(J13:J17)</f>
        <v>4528</v>
      </c>
      <c r="K12" s="92">
        <f>SUM(K13:K17)</f>
        <v>0</v>
      </c>
      <c r="L12" s="92">
        <f>SUM(L13:L17)</f>
        <v>0</v>
      </c>
      <c r="M12" s="92">
        <f>SUM(M13:M17)</f>
        <v>0</v>
      </c>
      <c r="N12" s="92">
        <f t="shared" si="5"/>
        <v>0</v>
      </c>
      <c r="O12" s="92">
        <f>SUM(O13:O17)</f>
        <v>0</v>
      </c>
      <c r="P12" s="92">
        <f>SUM(P13:P17)</f>
        <v>0</v>
      </c>
      <c r="Q12" s="92">
        <f t="shared" si="6"/>
        <v>0</v>
      </c>
      <c r="R12" s="92">
        <f>SUM(R13:R17)</f>
        <v>0</v>
      </c>
      <c r="S12" s="92">
        <f>SUM(S13:S17)</f>
        <v>0</v>
      </c>
      <c r="T12"/>
      <c r="U12"/>
      <c r="V12"/>
      <c r="W12"/>
      <c r="X12"/>
      <c r="Y12"/>
      <c r="Z12"/>
    </row>
    <row r="13" spans="1:26" s="32" customFormat="1" ht="20.100000000000001" customHeight="1" x14ac:dyDescent="0.15">
      <c r="A13" s="93">
        <v>5</v>
      </c>
      <c r="B13" s="98">
        <f t="shared" si="1"/>
        <v>1722</v>
      </c>
      <c r="C13" s="84">
        <f t="shared" ref="C13:D17" si="8">F13+I13+L13+O13+R13</f>
        <v>925</v>
      </c>
      <c r="D13" s="84">
        <f t="shared" si="8"/>
        <v>797</v>
      </c>
      <c r="E13" s="106">
        <f t="shared" si="3"/>
        <v>0</v>
      </c>
      <c r="F13" s="42"/>
      <c r="G13" s="42"/>
      <c r="H13" s="106">
        <f t="shared" si="4"/>
        <v>1722</v>
      </c>
      <c r="I13" s="158">
        <v>925</v>
      </c>
      <c r="J13" s="158">
        <v>797</v>
      </c>
      <c r="K13" s="106">
        <f>SUM(L13:M13)</f>
        <v>0</v>
      </c>
      <c r="L13" s="42"/>
      <c r="M13" s="42"/>
      <c r="N13" s="106">
        <f t="shared" si="5"/>
        <v>0</v>
      </c>
      <c r="O13" s="42"/>
      <c r="P13" s="42"/>
      <c r="Q13" s="106">
        <f t="shared" si="6"/>
        <v>0</v>
      </c>
      <c r="R13" s="42"/>
      <c r="S13" s="42"/>
      <c r="T13"/>
      <c r="U13"/>
      <c r="V13"/>
      <c r="W13"/>
      <c r="X13"/>
      <c r="Y13"/>
      <c r="Z13"/>
    </row>
    <row r="14" spans="1:26" s="32" customFormat="1" ht="20.100000000000001" customHeight="1" x14ac:dyDescent="0.15">
      <c r="A14" s="94">
        <v>6</v>
      </c>
      <c r="B14" s="99">
        <f t="shared" si="1"/>
        <v>1684</v>
      </c>
      <c r="C14" s="66">
        <f t="shared" si="8"/>
        <v>843</v>
      </c>
      <c r="D14" s="66">
        <f t="shared" si="8"/>
        <v>841</v>
      </c>
      <c r="E14" s="111">
        <f t="shared" si="3"/>
        <v>0</v>
      </c>
      <c r="F14" s="43"/>
      <c r="G14" s="43"/>
      <c r="H14" s="111">
        <f t="shared" si="4"/>
        <v>1684</v>
      </c>
      <c r="I14" s="158">
        <v>843</v>
      </c>
      <c r="J14" s="158">
        <v>841</v>
      </c>
      <c r="K14" s="111">
        <f t="shared" ref="K14:K17" si="9">SUM(L14:M14)</f>
        <v>0</v>
      </c>
      <c r="L14" s="43"/>
      <c r="M14" s="43"/>
      <c r="N14" s="111">
        <f t="shared" si="5"/>
        <v>0</v>
      </c>
      <c r="O14" s="43"/>
      <c r="P14" s="43"/>
      <c r="Q14" s="111">
        <f t="shared" si="6"/>
        <v>0</v>
      </c>
      <c r="R14" s="43"/>
      <c r="S14" s="43"/>
      <c r="T14"/>
      <c r="U14"/>
      <c r="V14"/>
      <c r="W14"/>
      <c r="X14"/>
      <c r="Y14"/>
      <c r="Z14"/>
    </row>
    <row r="15" spans="1:26" s="32" customFormat="1" ht="20.100000000000001" customHeight="1" x14ac:dyDescent="0.15">
      <c r="A15" s="94">
        <v>7</v>
      </c>
      <c r="B15" s="99">
        <f t="shared" si="1"/>
        <v>1894</v>
      </c>
      <c r="C15" s="66">
        <f t="shared" si="8"/>
        <v>973</v>
      </c>
      <c r="D15" s="66">
        <f t="shared" si="8"/>
        <v>921</v>
      </c>
      <c r="E15" s="111">
        <f t="shared" si="3"/>
        <v>0</v>
      </c>
      <c r="F15" s="43"/>
      <c r="G15" s="43"/>
      <c r="H15" s="111">
        <f t="shared" si="4"/>
        <v>1894</v>
      </c>
      <c r="I15" s="158">
        <v>973</v>
      </c>
      <c r="J15" s="158">
        <v>921</v>
      </c>
      <c r="K15" s="111">
        <f t="shared" si="9"/>
        <v>0</v>
      </c>
      <c r="L15" s="43"/>
      <c r="M15" s="43"/>
      <c r="N15" s="111">
        <f t="shared" si="5"/>
        <v>0</v>
      </c>
      <c r="O15" s="43"/>
      <c r="P15" s="43"/>
      <c r="Q15" s="111">
        <f t="shared" si="6"/>
        <v>0</v>
      </c>
      <c r="R15" s="43"/>
      <c r="S15" s="43"/>
      <c r="T15"/>
      <c r="U15"/>
      <c r="V15"/>
      <c r="W15"/>
      <c r="X15"/>
      <c r="Y15"/>
      <c r="Z15"/>
    </row>
    <row r="16" spans="1:26" s="32" customFormat="1" ht="20.100000000000001" customHeight="1" x14ac:dyDescent="0.15">
      <c r="A16" s="94">
        <v>8</v>
      </c>
      <c r="B16" s="99">
        <f t="shared" si="1"/>
        <v>1989</v>
      </c>
      <c r="C16" s="66">
        <f t="shared" si="8"/>
        <v>1001</v>
      </c>
      <c r="D16" s="66">
        <f t="shared" si="8"/>
        <v>988</v>
      </c>
      <c r="E16" s="111">
        <f t="shared" si="3"/>
        <v>0</v>
      </c>
      <c r="F16" s="43"/>
      <c r="G16" s="43"/>
      <c r="H16" s="111">
        <f t="shared" si="4"/>
        <v>1989</v>
      </c>
      <c r="I16" s="158">
        <v>1001</v>
      </c>
      <c r="J16" s="158">
        <v>988</v>
      </c>
      <c r="K16" s="111">
        <f t="shared" si="9"/>
        <v>0</v>
      </c>
      <c r="L16" s="43"/>
      <c r="M16" s="43"/>
      <c r="N16" s="111">
        <f t="shared" si="5"/>
        <v>0</v>
      </c>
      <c r="O16" s="43"/>
      <c r="P16" s="43"/>
      <c r="Q16" s="111">
        <f t="shared" si="6"/>
        <v>0</v>
      </c>
      <c r="R16" s="43"/>
      <c r="S16" s="43"/>
      <c r="T16"/>
      <c r="U16"/>
      <c r="V16"/>
      <c r="W16"/>
      <c r="X16"/>
      <c r="Y16"/>
      <c r="Z16"/>
    </row>
    <row r="17" spans="1:26" s="32" customFormat="1" ht="20.100000000000001" customHeight="1" x14ac:dyDescent="0.15">
      <c r="A17" s="95">
        <v>9</v>
      </c>
      <c r="B17" s="100">
        <f t="shared" si="1"/>
        <v>2044</v>
      </c>
      <c r="C17" s="67">
        <f t="shared" si="8"/>
        <v>1063</v>
      </c>
      <c r="D17" s="67">
        <f t="shared" si="8"/>
        <v>981</v>
      </c>
      <c r="E17" s="107">
        <f t="shared" si="3"/>
        <v>0</v>
      </c>
      <c r="F17" s="44"/>
      <c r="G17" s="44"/>
      <c r="H17" s="107">
        <f t="shared" si="4"/>
        <v>2044</v>
      </c>
      <c r="I17" s="158">
        <v>1063</v>
      </c>
      <c r="J17" s="158">
        <v>981</v>
      </c>
      <c r="K17" s="124">
        <f t="shared" si="9"/>
        <v>0</v>
      </c>
      <c r="L17" s="44"/>
      <c r="M17" s="44"/>
      <c r="N17" s="107">
        <f t="shared" si="5"/>
        <v>0</v>
      </c>
      <c r="O17" s="44"/>
      <c r="P17" s="44"/>
      <c r="Q17" s="107">
        <f t="shared" si="6"/>
        <v>0</v>
      </c>
      <c r="R17" s="44"/>
      <c r="S17" s="44"/>
      <c r="T17"/>
      <c r="U17"/>
      <c r="V17"/>
      <c r="W17"/>
      <c r="X17"/>
      <c r="Y17"/>
      <c r="Z17"/>
    </row>
    <row r="18" spans="1:26" s="32" customFormat="1" ht="20.100000000000001" customHeight="1" x14ac:dyDescent="0.15">
      <c r="A18" s="96" t="s">
        <v>13</v>
      </c>
      <c r="B18" s="91">
        <f t="shared" si="1"/>
        <v>10231</v>
      </c>
      <c r="C18" s="91">
        <f>SUM(C19:C23)</f>
        <v>5232</v>
      </c>
      <c r="D18" s="91">
        <f>SUM(D19:D23)</f>
        <v>4999</v>
      </c>
      <c r="E18" s="92">
        <f t="shared" si="3"/>
        <v>0</v>
      </c>
      <c r="F18" s="92">
        <f>SUM(F19:F23)</f>
        <v>0</v>
      </c>
      <c r="G18" s="92">
        <f>SUM(G19:G23)</f>
        <v>0</v>
      </c>
      <c r="H18" s="92">
        <f t="shared" si="4"/>
        <v>10231</v>
      </c>
      <c r="I18" s="92">
        <f>SUM(I19:I23)</f>
        <v>5232</v>
      </c>
      <c r="J18" s="92">
        <f>SUM(J19:J23)</f>
        <v>4999</v>
      </c>
      <c r="K18" s="92">
        <f>SUM(K19:K23)</f>
        <v>0</v>
      </c>
      <c r="L18" s="92">
        <f>SUM(L19:L23)</f>
        <v>0</v>
      </c>
      <c r="M18" s="92">
        <f>SUM(M19:M23)</f>
        <v>0</v>
      </c>
      <c r="N18" s="92">
        <f t="shared" si="5"/>
        <v>0</v>
      </c>
      <c r="O18" s="92">
        <f>SUM(O19:O23)</f>
        <v>0</v>
      </c>
      <c r="P18" s="92">
        <f>SUM(P19:P23)</f>
        <v>0</v>
      </c>
      <c r="Q18" s="92">
        <f t="shared" si="6"/>
        <v>0</v>
      </c>
      <c r="R18" s="92">
        <f>SUM(R19:R23)</f>
        <v>0</v>
      </c>
      <c r="S18" s="92">
        <f>SUM(S19:S23)</f>
        <v>0</v>
      </c>
      <c r="T18"/>
      <c r="U18"/>
      <c r="V18"/>
      <c r="W18"/>
      <c r="X18"/>
      <c r="Y18"/>
      <c r="Z18"/>
    </row>
    <row r="19" spans="1:26" s="32" customFormat="1" ht="20.100000000000001" customHeight="1" x14ac:dyDescent="0.15">
      <c r="A19" s="93">
        <v>10</v>
      </c>
      <c r="B19" s="98">
        <f t="shared" si="1"/>
        <v>1953</v>
      </c>
      <c r="C19" s="84">
        <f t="shared" ref="C19:D23" si="10">F19+I19+L19+O19+R19</f>
        <v>982</v>
      </c>
      <c r="D19" s="84">
        <f t="shared" si="10"/>
        <v>971</v>
      </c>
      <c r="E19" s="106">
        <f t="shared" si="3"/>
        <v>0</v>
      </c>
      <c r="F19" s="42"/>
      <c r="G19" s="42"/>
      <c r="H19" s="106">
        <f t="shared" si="4"/>
        <v>1953</v>
      </c>
      <c r="I19" s="158">
        <v>982</v>
      </c>
      <c r="J19" s="158">
        <v>971</v>
      </c>
      <c r="K19" s="106">
        <f>SUM(L19:M19)</f>
        <v>0</v>
      </c>
      <c r="L19" s="42"/>
      <c r="M19" s="42"/>
      <c r="N19" s="106">
        <f t="shared" si="5"/>
        <v>0</v>
      </c>
      <c r="O19" s="42"/>
      <c r="P19" s="42"/>
      <c r="Q19" s="106">
        <f t="shared" si="6"/>
        <v>0</v>
      </c>
      <c r="R19" s="42"/>
      <c r="S19" s="42"/>
      <c r="T19"/>
      <c r="U19"/>
      <c r="V19"/>
      <c r="W19"/>
      <c r="X19"/>
      <c r="Y19"/>
      <c r="Z19"/>
    </row>
    <row r="20" spans="1:26" s="32" customFormat="1" ht="20.100000000000001" customHeight="1" x14ac:dyDescent="0.15">
      <c r="A20" s="94">
        <v>11</v>
      </c>
      <c r="B20" s="99">
        <f t="shared" si="1"/>
        <v>1915</v>
      </c>
      <c r="C20" s="66">
        <f t="shared" si="10"/>
        <v>995</v>
      </c>
      <c r="D20" s="66">
        <f t="shared" si="10"/>
        <v>920</v>
      </c>
      <c r="E20" s="111">
        <f t="shared" si="3"/>
        <v>0</v>
      </c>
      <c r="F20" s="43"/>
      <c r="G20" s="43"/>
      <c r="H20" s="111">
        <f t="shared" si="4"/>
        <v>1915</v>
      </c>
      <c r="I20" s="158">
        <v>995</v>
      </c>
      <c r="J20" s="158">
        <v>920</v>
      </c>
      <c r="K20" s="111">
        <f t="shared" ref="K20:K23" si="11">SUM(L20:M20)</f>
        <v>0</v>
      </c>
      <c r="L20" s="43"/>
      <c r="M20" s="43"/>
      <c r="N20" s="111">
        <f t="shared" si="5"/>
        <v>0</v>
      </c>
      <c r="O20" s="43"/>
      <c r="P20" s="43"/>
      <c r="Q20" s="111">
        <f t="shared" si="6"/>
        <v>0</v>
      </c>
      <c r="R20" s="43"/>
      <c r="S20" s="43"/>
      <c r="T20"/>
      <c r="U20"/>
      <c r="V20"/>
      <c r="W20"/>
      <c r="X20"/>
      <c r="Y20"/>
      <c r="Z20"/>
    </row>
    <row r="21" spans="1:26" s="32" customFormat="1" ht="20.100000000000001" customHeight="1" x14ac:dyDescent="0.15">
      <c r="A21" s="94">
        <v>12</v>
      </c>
      <c r="B21" s="99">
        <f t="shared" si="1"/>
        <v>2184</v>
      </c>
      <c r="C21" s="66">
        <f t="shared" si="10"/>
        <v>1136</v>
      </c>
      <c r="D21" s="66">
        <f t="shared" si="10"/>
        <v>1048</v>
      </c>
      <c r="E21" s="111">
        <f t="shared" si="3"/>
        <v>0</v>
      </c>
      <c r="F21" s="43"/>
      <c r="G21" s="43"/>
      <c r="H21" s="111">
        <f t="shared" si="4"/>
        <v>2184</v>
      </c>
      <c r="I21" s="158">
        <v>1136</v>
      </c>
      <c r="J21" s="158">
        <v>1048</v>
      </c>
      <c r="K21" s="111">
        <f t="shared" si="11"/>
        <v>0</v>
      </c>
      <c r="L21" s="43"/>
      <c r="M21" s="43"/>
      <c r="N21" s="111">
        <f t="shared" si="5"/>
        <v>0</v>
      </c>
      <c r="O21" s="43"/>
      <c r="P21" s="43"/>
      <c r="Q21" s="111">
        <f t="shared" si="6"/>
        <v>0</v>
      </c>
      <c r="R21" s="43"/>
      <c r="S21" s="43"/>
      <c r="T21"/>
      <c r="U21"/>
      <c r="V21"/>
      <c r="W21"/>
      <c r="X21"/>
      <c r="Y21"/>
      <c r="Z21"/>
    </row>
    <row r="22" spans="1:26" s="32" customFormat="1" ht="20.100000000000001" customHeight="1" x14ac:dyDescent="0.15">
      <c r="A22" s="94">
        <v>13</v>
      </c>
      <c r="B22" s="99">
        <f t="shared" si="1"/>
        <v>2199</v>
      </c>
      <c r="C22" s="66">
        <f t="shared" si="10"/>
        <v>1128</v>
      </c>
      <c r="D22" s="66">
        <f t="shared" si="10"/>
        <v>1071</v>
      </c>
      <c r="E22" s="111">
        <f t="shared" si="3"/>
        <v>0</v>
      </c>
      <c r="F22" s="43"/>
      <c r="G22" s="43"/>
      <c r="H22" s="111">
        <f t="shared" si="4"/>
        <v>2199</v>
      </c>
      <c r="I22" s="158">
        <v>1128</v>
      </c>
      <c r="J22" s="158">
        <v>1071</v>
      </c>
      <c r="K22" s="111">
        <f t="shared" si="11"/>
        <v>0</v>
      </c>
      <c r="L22" s="43"/>
      <c r="M22" s="43"/>
      <c r="N22" s="111">
        <f t="shared" si="5"/>
        <v>0</v>
      </c>
      <c r="O22" s="43"/>
      <c r="P22" s="43"/>
      <c r="Q22" s="111">
        <f t="shared" si="6"/>
        <v>0</v>
      </c>
      <c r="R22" s="43"/>
      <c r="S22" s="43"/>
      <c r="T22"/>
      <c r="U22"/>
      <c r="V22"/>
      <c r="W22"/>
      <c r="X22"/>
      <c r="Y22"/>
      <c r="Z22"/>
    </row>
    <row r="23" spans="1:26" s="32" customFormat="1" ht="20.100000000000001" customHeight="1" x14ac:dyDescent="0.15">
      <c r="A23" s="95">
        <v>14</v>
      </c>
      <c r="B23" s="100">
        <f t="shared" si="1"/>
        <v>1980</v>
      </c>
      <c r="C23" s="67">
        <f t="shared" si="10"/>
        <v>991</v>
      </c>
      <c r="D23" s="67">
        <f t="shared" si="10"/>
        <v>989</v>
      </c>
      <c r="E23" s="107">
        <f t="shared" si="3"/>
        <v>0</v>
      </c>
      <c r="F23" s="44"/>
      <c r="G23" s="44"/>
      <c r="H23" s="107">
        <f t="shared" si="4"/>
        <v>1980</v>
      </c>
      <c r="I23" s="158">
        <v>991</v>
      </c>
      <c r="J23" s="158">
        <v>989</v>
      </c>
      <c r="K23" s="124">
        <f t="shared" si="11"/>
        <v>0</v>
      </c>
      <c r="L23" s="44"/>
      <c r="M23" s="44"/>
      <c r="N23" s="107">
        <f t="shared" si="5"/>
        <v>0</v>
      </c>
      <c r="O23" s="44"/>
      <c r="P23" s="44"/>
      <c r="Q23" s="107">
        <f t="shared" si="6"/>
        <v>0</v>
      </c>
      <c r="R23" s="44"/>
      <c r="S23" s="44"/>
      <c r="T23"/>
      <c r="U23"/>
      <c r="V23"/>
      <c r="W23"/>
      <c r="X23"/>
      <c r="Y23"/>
      <c r="Z23"/>
    </row>
    <row r="24" spans="1:26" s="32" customFormat="1" ht="20.100000000000001" customHeight="1" x14ac:dyDescent="0.15">
      <c r="A24" s="96" t="s">
        <v>14</v>
      </c>
      <c r="B24" s="91">
        <f t="shared" si="1"/>
        <v>12081</v>
      </c>
      <c r="C24" s="91">
        <f>SUM(C25:C29)</f>
        <v>6260</v>
      </c>
      <c r="D24" s="91">
        <f>SUM(D25:D29)</f>
        <v>5821</v>
      </c>
      <c r="E24" s="92">
        <f t="shared" si="3"/>
        <v>0</v>
      </c>
      <c r="F24" s="92">
        <f>SUM(F25:F29)</f>
        <v>0</v>
      </c>
      <c r="G24" s="92">
        <f>SUM(G25:G29)</f>
        <v>0</v>
      </c>
      <c r="H24" s="92">
        <f t="shared" si="4"/>
        <v>12081</v>
      </c>
      <c r="I24" s="92">
        <f>SUM(I25:I29)</f>
        <v>6260</v>
      </c>
      <c r="J24" s="92">
        <f>SUM(J25:J29)</f>
        <v>5821</v>
      </c>
      <c r="K24" s="92">
        <f>SUM(K25:K29)</f>
        <v>0</v>
      </c>
      <c r="L24" s="92">
        <f>SUM(L25:L29)</f>
        <v>0</v>
      </c>
      <c r="M24" s="92">
        <f>SUM(M25:M29)</f>
        <v>0</v>
      </c>
      <c r="N24" s="92">
        <f t="shared" si="5"/>
        <v>0</v>
      </c>
      <c r="O24" s="92">
        <f>SUM(O25:O29)</f>
        <v>0</v>
      </c>
      <c r="P24" s="92">
        <f>SUM(P25:P29)</f>
        <v>0</v>
      </c>
      <c r="Q24" s="92">
        <f t="shared" si="6"/>
        <v>0</v>
      </c>
      <c r="R24" s="92">
        <f>SUM(R25:R29)</f>
        <v>0</v>
      </c>
      <c r="S24" s="92">
        <f>SUM(S25:S29)</f>
        <v>0</v>
      </c>
      <c r="T24"/>
      <c r="U24"/>
      <c r="V24"/>
      <c r="W24"/>
      <c r="X24"/>
      <c r="Y24"/>
      <c r="Z24"/>
    </row>
    <row r="25" spans="1:26" s="32" customFormat="1" ht="20.100000000000001" customHeight="1" x14ac:dyDescent="0.15">
      <c r="A25" s="93">
        <v>15</v>
      </c>
      <c r="B25" s="98">
        <f t="shared" si="1"/>
        <v>2098</v>
      </c>
      <c r="C25" s="84">
        <f t="shared" ref="C25:D29" si="12">F25+I25+L25+O25+R25</f>
        <v>1038</v>
      </c>
      <c r="D25" s="84">
        <f t="shared" si="12"/>
        <v>1060</v>
      </c>
      <c r="E25" s="106">
        <f t="shared" si="3"/>
        <v>0</v>
      </c>
      <c r="F25" s="42"/>
      <c r="G25" s="42"/>
      <c r="H25" s="106">
        <f t="shared" si="4"/>
        <v>2098</v>
      </c>
      <c r="I25" s="158">
        <v>1038</v>
      </c>
      <c r="J25" s="158">
        <v>1060</v>
      </c>
      <c r="K25" s="106">
        <f>SUM(L25:M25)</f>
        <v>0</v>
      </c>
      <c r="L25" s="42"/>
      <c r="M25" s="42"/>
      <c r="N25" s="106">
        <f t="shared" si="5"/>
        <v>0</v>
      </c>
      <c r="O25" s="42"/>
      <c r="P25" s="42"/>
      <c r="Q25" s="106">
        <f t="shared" si="6"/>
        <v>0</v>
      </c>
      <c r="R25" s="42"/>
      <c r="S25" s="42"/>
      <c r="T25"/>
      <c r="U25"/>
      <c r="V25"/>
      <c r="W25"/>
      <c r="X25"/>
      <c r="Y25"/>
      <c r="Z25"/>
    </row>
    <row r="26" spans="1:26" s="32" customFormat="1" ht="20.100000000000001" customHeight="1" x14ac:dyDescent="0.15">
      <c r="A26" s="94">
        <v>16</v>
      </c>
      <c r="B26" s="99">
        <f t="shared" si="1"/>
        <v>2249</v>
      </c>
      <c r="C26" s="66">
        <f t="shared" si="12"/>
        <v>1178</v>
      </c>
      <c r="D26" s="66">
        <f t="shared" si="12"/>
        <v>1071</v>
      </c>
      <c r="E26" s="111">
        <f t="shared" si="3"/>
        <v>0</v>
      </c>
      <c r="F26" s="43"/>
      <c r="G26" s="43"/>
      <c r="H26" s="111">
        <f t="shared" si="4"/>
        <v>2249</v>
      </c>
      <c r="I26" s="158">
        <v>1178</v>
      </c>
      <c r="J26" s="158">
        <v>1071</v>
      </c>
      <c r="K26" s="111">
        <f t="shared" ref="K26:K29" si="13">SUM(L26:M26)</f>
        <v>0</v>
      </c>
      <c r="L26" s="43"/>
      <c r="M26" s="43"/>
      <c r="N26" s="111">
        <f t="shared" si="5"/>
        <v>0</v>
      </c>
      <c r="O26" s="43"/>
      <c r="P26" s="43"/>
      <c r="Q26" s="111">
        <f t="shared" si="6"/>
        <v>0</v>
      </c>
      <c r="R26" s="43"/>
      <c r="S26" s="43"/>
      <c r="T26"/>
      <c r="U26"/>
      <c r="V26"/>
      <c r="W26"/>
      <c r="X26"/>
      <c r="Y26"/>
      <c r="Z26"/>
    </row>
    <row r="27" spans="1:26" s="32" customFormat="1" ht="20.100000000000001" customHeight="1" x14ac:dyDescent="0.15">
      <c r="A27" s="94">
        <v>17</v>
      </c>
      <c r="B27" s="99">
        <f t="shared" si="1"/>
        <v>2425</v>
      </c>
      <c r="C27" s="66">
        <f t="shared" si="12"/>
        <v>1275</v>
      </c>
      <c r="D27" s="66">
        <f t="shared" si="12"/>
        <v>1150</v>
      </c>
      <c r="E27" s="111">
        <f t="shared" si="3"/>
        <v>0</v>
      </c>
      <c r="F27" s="43"/>
      <c r="G27" s="43"/>
      <c r="H27" s="111">
        <f t="shared" si="4"/>
        <v>2425</v>
      </c>
      <c r="I27" s="158">
        <v>1275</v>
      </c>
      <c r="J27" s="158">
        <v>1150</v>
      </c>
      <c r="K27" s="111">
        <f t="shared" si="13"/>
        <v>0</v>
      </c>
      <c r="L27" s="43"/>
      <c r="M27" s="43"/>
      <c r="N27" s="111">
        <f t="shared" si="5"/>
        <v>0</v>
      </c>
      <c r="O27" s="43"/>
      <c r="P27" s="43"/>
      <c r="Q27" s="111">
        <f t="shared" si="6"/>
        <v>0</v>
      </c>
      <c r="R27" s="43"/>
      <c r="S27" s="43"/>
      <c r="T27"/>
      <c r="U27"/>
      <c r="V27"/>
      <c r="W27"/>
      <c r="X27"/>
      <c r="Y27"/>
      <c r="Z27"/>
    </row>
    <row r="28" spans="1:26" s="32" customFormat="1" ht="20.100000000000001" customHeight="1" x14ac:dyDescent="0.15">
      <c r="A28" s="94">
        <v>18</v>
      </c>
      <c r="B28" s="99">
        <f t="shared" si="1"/>
        <v>2522</v>
      </c>
      <c r="C28" s="66">
        <f t="shared" si="12"/>
        <v>1327</v>
      </c>
      <c r="D28" s="66">
        <f t="shared" si="12"/>
        <v>1195</v>
      </c>
      <c r="E28" s="111">
        <f t="shared" si="3"/>
        <v>0</v>
      </c>
      <c r="F28" s="43"/>
      <c r="G28" s="43"/>
      <c r="H28" s="111">
        <f t="shared" si="4"/>
        <v>2522</v>
      </c>
      <c r="I28" s="158">
        <v>1327</v>
      </c>
      <c r="J28" s="158">
        <v>1195</v>
      </c>
      <c r="K28" s="111">
        <f t="shared" si="13"/>
        <v>0</v>
      </c>
      <c r="L28" s="43"/>
      <c r="M28" s="43"/>
      <c r="N28" s="111">
        <f t="shared" si="5"/>
        <v>0</v>
      </c>
      <c r="O28" s="43"/>
      <c r="P28" s="43"/>
      <c r="Q28" s="111">
        <f t="shared" si="6"/>
        <v>0</v>
      </c>
      <c r="R28" s="43"/>
      <c r="S28" s="43"/>
      <c r="T28"/>
      <c r="U28"/>
      <c r="V28"/>
      <c r="W28"/>
      <c r="X28"/>
      <c r="Y28"/>
      <c r="Z28"/>
    </row>
    <row r="29" spans="1:26" s="32" customFormat="1" ht="20.100000000000001" customHeight="1" x14ac:dyDescent="0.15">
      <c r="A29" s="95">
        <v>19</v>
      </c>
      <c r="B29" s="100">
        <f t="shared" si="1"/>
        <v>2787</v>
      </c>
      <c r="C29" s="67">
        <f t="shared" si="12"/>
        <v>1442</v>
      </c>
      <c r="D29" s="67">
        <f t="shared" si="12"/>
        <v>1345</v>
      </c>
      <c r="E29" s="107">
        <f t="shared" si="3"/>
        <v>0</v>
      </c>
      <c r="F29" s="44"/>
      <c r="G29" s="44"/>
      <c r="H29" s="107">
        <f t="shared" si="4"/>
        <v>2787</v>
      </c>
      <c r="I29" s="158">
        <v>1442</v>
      </c>
      <c r="J29" s="158">
        <v>1345</v>
      </c>
      <c r="K29" s="124">
        <f t="shared" si="13"/>
        <v>0</v>
      </c>
      <c r="L29" s="44"/>
      <c r="M29" s="44"/>
      <c r="N29" s="108">
        <f t="shared" si="5"/>
        <v>0</v>
      </c>
      <c r="O29" s="44"/>
      <c r="P29" s="44"/>
      <c r="Q29" s="107">
        <f t="shared" si="6"/>
        <v>0</v>
      </c>
      <c r="R29" s="44"/>
      <c r="S29" s="44"/>
      <c r="T29"/>
      <c r="U29"/>
      <c r="V29"/>
      <c r="W29"/>
      <c r="X29"/>
      <c r="Y29"/>
      <c r="Z29"/>
    </row>
    <row r="30" spans="1:26" s="32" customFormat="1" ht="20.100000000000001" customHeight="1" x14ac:dyDescent="0.15">
      <c r="A30" s="96" t="s">
        <v>15</v>
      </c>
      <c r="B30" s="91">
        <f t="shared" si="1"/>
        <v>15534</v>
      </c>
      <c r="C30" s="91">
        <f>SUM(C31:C35)</f>
        <v>7966</v>
      </c>
      <c r="D30" s="91">
        <f>SUM(D31:D35)</f>
        <v>7568</v>
      </c>
      <c r="E30" s="92">
        <f t="shared" si="3"/>
        <v>0</v>
      </c>
      <c r="F30" s="92">
        <f>SUM(F31:F35)</f>
        <v>0</v>
      </c>
      <c r="G30" s="92">
        <f>SUM(G31:G35)</f>
        <v>0</v>
      </c>
      <c r="H30" s="92">
        <f t="shared" si="4"/>
        <v>15534</v>
      </c>
      <c r="I30" s="92">
        <f>SUM(I31:I35)</f>
        <v>7966</v>
      </c>
      <c r="J30" s="92">
        <f>SUM(J31:J35)</f>
        <v>7568</v>
      </c>
      <c r="K30" s="92">
        <f>SUM(K31:K35)</f>
        <v>0</v>
      </c>
      <c r="L30" s="92">
        <f>SUM(L31:L35)</f>
        <v>0</v>
      </c>
      <c r="M30" s="92">
        <f>SUM(M31:M35)</f>
        <v>0</v>
      </c>
      <c r="N30" s="105">
        <f t="shared" si="5"/>
        <v>0</v>
      </c>
      <c r="O30" s="92">
        <f>SUM(O31:O35)</f>
        <v>0</v>
      </c>
      <c r="P30" s="92">
        <f>SUM(P31:P35)</f>
        <v>0</v>
      </c>
      <c r="Q30" s="92">
        <f t="shared" si="6"/>
        <v>0</v>
      </c>
      <c r="R30" s="92">
        <f>SUM(R31:R35)</f>
        <v>0</v>
      </c>
      <c r="S30" s="92">
        <f>SUM(S31:S35)</f>
        <v>0</v>
      </c>
      <c r="T30"/>
      <c r="U30"/>
      <c r="V30"/>
      <c r="W30"/>
      <c r="X30"/>
      <c r="Y30"/>
      <c r="Z30"/>
    </row>
    <row r="31" spans="1:26" s="32" customFormat="1" ht="20.100000000000001" customHeight="1" x14ac:dyDescent="0.15">
      <c r="A31" s="93">
        <v>20</v>
      </c>
      <c r="B31" s="98">
        <f t="shared" si="1"/>
        <v>2964</v>
      </c>
      <c r="C31" s="84">
        <f t="shared" ref="C31:D35" si="14">F31+I31+L31+O31+R31</f>
        <v>1551</v>
      </c>
      <c r="D31" s="84">
        <f t="shared" si="14"/>
        <v>1413</v>
      </c>
      <c r="E31" s="106">
        <f t="shared" si="3"/>
        <v>0</v>
      </c>
      <c r="F31" s="42"/>
      <c r="G31" s="42"/>
      <c r="H31" s="106">
        <f t="shared" si="4"/>
        <v>2964</v>
      </c>
      <c r="I31" s="158">
        <v>1551</v>
      </c>
      <c r="J31" s="158">
        <v>1413</v>
      </c>
      <c r="K31" s="106">
        <f>SUM(L31:M31)</f>
        <v>0</v>
      </c>
      <c r="L31" s="42"/>
      <c r="M31" s="42"/>
      <c r="N31" s="106">
        <f t="shared" si="5"/>
        <v>0</v>
      </c>
      <c r="O31" s="42"/>
      <c r="P31" s="42"/>
      <c r="Q31" s="106">
        <f t="shared" si="6"/>
        <v>0</v>
      </c>
      <c r="R31" s="42"/>
      <c r="S31" s="42"/>
      <c r="T31"/>
      <c r="U31"/>
      <c r="V31"/>
      <c r="W31"/>
      <c r="X31"/>
      <c r="Y31"/>
      <c r="Z31"/>
    </row>
    <row r="32" spans="1:26" s="32" customFormat="1" ht="20.100000000000001" customHeight="1" x14ac:dyDescent="0.15">
      <c r="A32" s="94">
        <v>21</v>
      </c>
      <c r="B32" s="99">
        <f t="shared" si="1"/>
        <v>2926</v>
      </c>
      <c r="C32" s="66">
        <f t="shared" si="14"/>
        <v>1547</v>
      </c>
      <c r="D32" s="66">
        <f t="shared" si="14"/>
        <v>1379</v>
      </c>
      <c r="E32" s="111">
        <f t="shared" si="3"/>
        <v>0</v>
      </c>
      <c r="F32" s="43"/>
      <c r="G32" s="43"/>
      <c r="H32" s="111">
        <f t="shared" si="4"/>
        <v>2926</v>
      </c>
      <c r="I32" s="158">
        <v>1547</v>
      </c>
      <c r="J32" s="158">
        <v>1379</v>
      </c>
      <c r="K32" s="111">
        <f t="shared" ref="K32:K35" si="15">SUM(L32:M32)</f>
        <v>0</v>
      </c>
      <c r="L32" s="43"/>
      <c r="M32" s="43"/>
      <c r="N32" s="111">
        <f t="shared" si="5"/>
        <v>0</v>
      </c>
      <c r="O32" s="43"/>
      <c r="P32" s="43"/>
      <c r="Q32" s="111">
        <f t="shared" si="6"/>
        <v>0</v>
      </c>
      <c r="R32" s="43"/>
      <c r="S32" s="43"/>
      <c r="T32"/>
      <c r="U32"/>
      <c r="V32"/>
      <c r="W32"/>
      <c r="X32"/>
      <c r="Y32"/>
      <c r="Z32"/>
    </row>
    <row r="33" spans="1:26" s="32" customFormat="1" ht="20.100000000000001" customHeight="1" x14ac:dyDescent="0.15">
      <c r="A33" s="94">
        <v>22</v>
      </c>
      <c r="B33" s="99">
        <f t="shared" si="1"/>
        <v>3080</v>
      </c>
      <c r="C33" s="66">
        <f t="shared" si="14"/>
        <v>1608</v>
      </c>
      <c r="D33" s="66">
        <f t="shared" si="14"/>
        <v>1472</v>
      </c>
      <c r="E33" s="111">
        <f t="shared" si="3"/>
        <v>0</v>
      </c>
      <c r="F33" s="43"/>
      <c r="G33" s="43"/>
      <c r="H33" s="111">
        <f t="shared" si="4"/>
        <v>3080</v>
      </c>
      <c r="I33" s="158">
        <v>1608</v>
      </c>
      <c r="J33" s="158">
        <v>1472</v>
      </c>
      <c r="K33" s="111">
        <f t="shared" si="15"/>
        <v>0</v>
      </c>
      <c r="L33" s="43"/>
      <c r="M33" s="43"/>
      <c r="N33" s="111">
        <f t="shared" si="5"/>
        <v>0</v>
      </c>
      <c r="O33" s="43"/>
      <c r="P33" s="43"/>
      <c r="Q33" s="111">
        <f t="shared" si="6"/>
        <v>0</v>
      </c>
      <c r="R33" s="43"/>
      <c r="S33" s="43"/>
      <c r="T33"/>
      <c r="U33"/>
      <c r="V33"/>
      <c r="W33"/>
      <c r="X33"/>
      <c r="Y33"/>
      <c r="Z33"/>
    </row>
    <row r="34" spans="1:26" s="32" customFormat="1" ht="20.100000000000001" customHeight="1" x14ac:dyDescent="0.15">
      <c r="A34" s="94">
        <v>23</v>
      </c>
      <c r="B34" s="99">
        <f t="shared" si="1"/>
        <v>3179</v>
      </c>
      <c r="C34" s="66">
        <f t="shared" si="14"/>
        <v>1588</v>
      </c>
      <c r="D34" s="66">
        <f t="shared" si="14"/>
        <v>1591</v>
      </c>
      <c r="E34" s="111">
        <f t="shared" si="3"/>
        <v>0</v>
      </c>
      <c r="F34" s="43"/>
      <c r="G34" s="43"/>
      <c r="H34" s="111">
        <f t="shared" si="4"/>
        <v>3179</v>
      </c>
      <c r="I34" s="158">
        <v>1588</v>
      </c>
      <c r="J34" s="158">
        <v>1591</v>
      </c>
      <c r="K34" s="111">
        <f t="shared" si="15"/>
        <v>0</v>
      </c>
      <c r="L34" s="43"/>
      <c r="M34" s="43"/>
      <c r="N34" s="111">
        <f t="shared" si="5"/>
        <v>0</v>
      </c>
      <c r="O34" s="43"/>
      <c r="P34" s="43"/>
      <c r="Q34" s="111">
        <f t="shared" si="6"/>
        <v>0</v>
      </c>
      <c r="R34" s="43"/>
      <c r="S34" s="43"/>
      <c r="T34"/>
      <c r="U34"/>
      <c r="V34"/>
      <c r="W34"/>
      <c r="X34"/>
      <c r="Y34"/>
      <c r="Z34"/>
    </row>
    <row r="35" spans="1:26" s="32" customFormat="1" ht="20.100000000000001" customHeight="1" x14ac:dyDescent="0.15">
      <c r="A35" s="95">
        <v>24</v>
      </c>
      <c r="B35" s="100">
        <f t="shared" si="1"/>
        <v>3385</v>
      </c>
      <c r="C35" s="67">
        <f t="shared" si="14"/>
        <v>1672</v>
      </c>
      <c r="D35" s="67">
        <f t="shared" si="14"/>
        <v>1713</v>
      </c>
      <c r="E35" s="107">
        <f t="shared" si="3"/>
        <v>0</v>
      </c>
      <c r="F35" s="44"/>
      <c r="G35" s="44"/>
      <c r="H35" s="107">
        <f t="shared" si="4"/>
        <v>3385</v>
      </c>
      <c r="I35" s="158">
        <v>1672</v>
      </c>
      <c r="J35" s="158">
        <v>1713</v>
      </c>
      <c r="K35" s="107">
        <f t="shared" si="15"/>
        <v>0</v>
      </c>
      <c r="L35" s="44"/>
      <c r="M35" s="44"/>
      <c r="N35" s="107">
        <f t="shared" si="5"/>
        <v>0</v>
      </c>
      <c r="O35" s="44"/>
      <c r="P35" s="44"/>
      <c r="Q35" s="108">
        <f t="shared" si="6"/>
        <v>0</v>
      </c>
      <c r="R35" s="44"/>
      <c r="S35" s="44"/>
      <c r="T35"/>
      <c r="U35"/>
      <c r="V35"/>
      <c r="W35"/>
      <c r="X35"/>
      <c r="Y35"/>
      <c r="Z35"/>
    </row>
    <row r="36" spans="1:26" s="32" customFormat="1" ht="20.100000000000001" customHeight="1" x14ac:dyDescent="0.15">
      <c r="A36" s="96" t="s">
        <v>16</v>
      </c>
      <c r="B36" s="91">
        <f t="shared" si="1"/>
        <v>15623</v>
      </c>
      <c r="C36" s="91">
        <f>SUM(C37:C41)</f>
        <v>8027</v>
      </c>
      <c r="D36" s="91">
        <f>SUM(D37:D41)</f>
        <v>7596</v>
      </c>
      <c r="E36" s="92">
        <f t="shared" si="3"/>
        <v>0</v>
      </c>
      <c r="F36" s="92">
        <f>SUM(F37:F41)</f>
        <v>0</v>
      </c>
      <c r="G36" s="92">
        <f>SUM(G37:G41)</f>
        <v>0</v>
      </c>
      <c r="H36" s="92">
        <f t="shared" si="4"/>
        <v>15623</v>
      </c>
      <c r="I36" s="92">
        <f>SUM(I37:I41)</f>
        <v>8027</v>
      </c>
      <c r="J36" s="92">
        <f>SUM(J37:J41)</f>
        <v>7596</v>
      </c>
      <c r="K36" s="92">
        <f>SUM(K37:K41)</f>
        <v>0</v>
      </c>
      <c r="L36" s="92">
        <f>SUM(L37:L41)</f>
        <v>0</v>
      </c>
      <c r="M36" s="92">
        <f>SUM(M37:M41)</f>
        <v>0</v>
      </c>
      <c r="N36" s="92">
        <f>SUM(O36:P36)</f>
        <v>0</v>
      </c>
      <c r="O36" s="92">
        <f>SUM(O37:O41)</f>
        <v>0</v>
      </c>
      <c r="P36" s="92">
        <f>SUM(P37:P41)</f>
        <v>0</v>
      </c>
      <c r="Q36" s="105">
        <f t="shared" si="6"/>
        <v>0</v>
      </c>
      <c r="R36" s="92">
        <f>SUM(R37:R41)</f>
        <v>0</v>
      </c>
      <c r="S36" s="92">
        <f>SUM(S37:S41)</f>
        <v>0</v>
      </c>
      <c r="T36"/>
      <c r="U36"/>
      <c r="V36"/>
      <c r="W36"/>
      <c r="X36"/>
      <c r="Y36"/>
      <c r="Z36"/>
    </row>
    <row r="37" spans="1:26" s="32" customFormat="1" ht="20.100000000000001" customHeight="1" x14ac:dyDescent="0.15">
      <c r="A37" s="93">
        <v>25</v>
      </c>
      <c r="B37" s="98">
        <f t="shared" si="1"/>
        <v>3311</v>
      </c>
      <c r="C37" s="84">
        <f t="shared" ref="C37:D41" si="16">F37+I37+L37+O37+R37</f>
        <v>1664</v>
      </c>
      <c r="D37" s="84">
        <f t="shared" si="16"/>
        <v>1647</v>
      </c>
      <c r="E37" s="106">
        <f t="shared" si="3"/>
        <v>0</v>
      </c>
      <c r="F37" s="42"/>
      <c r="G37" s="42"/>
      <c r="H37" s="106">
        <f t="shared" si="4"/>
        <v>3311</v>
      </c>
      <c r="I37" s="158">
        <v>1664</v>
      </c>
      <c r="J37" s="158">
        <v>1647</v>
      </c>
      <c r="K37" s="106">
        <f>SUM(L37:M37)</f>
        <v>0</v>
      </c>
      <c r="L37" s="42"/>
      <c r="M37" s="42"/>
      <c r="N37" s="106">
        <f t="shared" si="5"/>
        <v>0</v>
      </c>
      <c r="O37" s="42"/>
      <c r="P37" s="42"/>
      <c r="Q37" s="106">
        <f t="shared" si="6"/>
        <v>0</v>
      </c>
      <c r="R37" s="42"/>
      <c r="S37" s="42"/>
      <c r="T37"/>
      <c r="U37"/>
      <c r="V37"/>
      <c r="W37"/>
      <c r="X37"/>
      <c r="Y37"/>
      <c r="Z37"/>
    </row>
    <row r="38" spans="1:26" s="32" customFormat="1" ht="20.100000000000001" customHeight="1" x14ac:dyDescent="0.15">
      <c r="A38" s="94">
        <v>26</v>
      </c>
      <c r="B38" s="99">
        <f t="shared" si="1"/>
        <v>3233</v>
      </c>
      <c r="C38" s="66">
        <f t="shared" si="16"/>
        <v>1673</v>
      </c>
      <c r="D38" s="66">
        <f t="shared" si="16"/>
        <v>1560</v>
      </c>
      <c r="E38" s="111">
        <f t="shared" si="3"/>
        <v>0</v>
      </c>
      <c r="F38" s="43"/>
      <c r="G38" s="43"/>
      <c r="H38" s="111">
        <f t="shared" si="4"/>
        <v>3233</v>
      </c>
      <c r="I38" s="158">
        <v>1673</v>
      </c>
      <c r="J38" s="158">
        <v>1560</v>
      </c>
      <c r="K38" s="111">
        <f t="shared" ref="K38:K41" si="17">SUM(L38:M38)</f>
        <v>0</v>
      </c>
      <c r="L38" s="43"/>
      <c r="M38" s="43"/>
      <c r="N38" s="111">
        <f t="shared" si="5"/>
        <v>0</v>
      </c>
      <c r="O38" s="43"/>
      <c r="P38" s="43"/>
      <c r="Q38" s="111">
        <f t="shared" si="6"/>
        <v>0</v>
      </c>
      <c r="R38" s="43"/>
      <c r="S38" s="43"/>
      <c r="T38"/>
      <c r="U38"/>
      <c r="V38"/>
      <c r="W38"/>
      <c r="X38"/>
      <c r="Y38"/>
      <c r="Z38"/>
    </row>
    <row r="39" spans="1:26" s="32" customFormat="1" ht="20.100000000000001" customHeight="1" x14ac:dyDescent="0.15">
      <c r="A39" s="94">
        <v>27</v>
      </c>
      <c r="B39" s="99">
        <f t="shared" si="1"/>
        <v>3117</v>
      </c>
      <c r="C39" s="66">
        <f t="shared" si="16"/>
        <v>1625</v>
      </c>
      <c r="D39" s="66">
        <f t="shared" si="16"/>
        <v>1492</v>
      </c>
      <c r="E39" s="111">
        <f t="shared" si="3"/>
        <v>0</v>
      </c>
      <c r="F39" s="43"/>
      <c r="G39" s="43"/>
      <c r="H39" s="111">
        <f t="shared" si="4"/>
        <v>3117</v>
      </c>
      <c r="I39" s="158">
        <v>1625</v>
      </c>
      <c r="J39" s="158">
        <v>1492</v>
      </c>
      <c r="K39" s="111">
        <f t="shared" si="17"/>
        <v>0</v>
      </c>
      <c r="L39" s="43"/>
      <c r="M39" s="43"/>
      <c r="N39" s="111">
        <f t="shared" si="5"/>
        <v>0</v>
      </c>
      <c r="O39" s="43"/>
      <c r="P39" s="43"/>
      <c r="Q39" s="111">
        <f t="shared" si="6"/>
        <v>0</v>
      </c>
      <c r="R39" s="43"/>
      <c r="S39" s="43"/>
      <c r="T39"/>
      <c r="U39"/>
      <c r="V39"/>
      <c r="W39"/>
      <c r="X39"/>
      <c r="Y39"/>
      <c r="Z39"/>
    </row>
    <row r="40" spans="1:26" s="32" customFormat="1" ht="20.100000000000001" customHeight="1" x14ac:dyDescent="0.15">
      <c r="A40" s="94">
        <v>28</v>
      </c>
      <c r="B40" s="99">
        <f t="shared" si="1"/>
        <v>3134</v>
      </c>
      <c r="C40" s="66">
        <f t="shared" si="16"/>
        <v>1625</v>
      </c>
      <c r="D40" s="66">
        <f t="shared" si="16"/>
        <v>1509</v>
      </c>
      <c r="E40" s="111">
        <f t="shared" si="3"/>
        <v>0</v>
      </c>
      <c r="F40" s="43"/>
      <c r="G40" s="43"/>
      <c r="H40" s="111">
        <f t="shared" si="4"/>
        <v>3134</v>
      </c>
      <c r="I40" s="158">
        <v>1625</v>
      </c>
      <c r="J40" s="158">
        <v>1509</v>
      </c>
      <c r="K40" s="111">
        <f t="shared" si="17"/>
        <v>0</v>
      </c>
      <c r="L40" s="43"/>
      <c r="M40" s="43"/>
      <c r="N40" s="111">
        <f t="shared" si="5"/>
        <v>0</v>
      </c>
      <c r="O40" s="43"/>
      <c r="P40" s="43"/>
      <c r="Q40" s="111">
        <f t="shared" si="6"/>
        <v>0</v>
      </c>
      <c r="R40" s="43"/>
      <c r="S40" s="43"/>
      <c r="T40"/>
      <c r="U40"/>
      <c r="V40"/>
      <c r="W40"/>
      <c r="X40"/>
      <c r="Y40"/>
      <c r="Z40"/>
    </row>
    <row r="41" spans="1:26" s="32" customFormat="1" ht="20.100000000000001" customHeight="1" x14ac:dyDescent="0.15">
      <c r="A41" s="95">
        <v>29</v>
      </c>
      <c r="B41" s="100">
        <f t="shared" si="1"/>
        <v>2828</v>
      </c>
      <c r="C41" s="67">
        <f t="shared" si="16"/>
        <v>1440</v>
      </c>
      <c r="D41" s="67">
        <f t="shared" si="16"/>
        <v>1388</v>
      </c>
      <c r="E41" s="107">
        <f t="shared" si="3"/>
        <v>0</v>
      </c>
      <c r="F41" s="44"/>
      <c r="G41" s="44"/>
      <c r="H41" s="107">
        <f t="shared" si="4"/>
        <v>2828</v>
      </c>
      <c r="I41" s="158">
        <v>1440</v>
      </c>
      <c r="J41" s="158">
        <v>1388</v>
      </c>
      <c r="K41" s="107">
        <f t="shared" si="17"/>
        <v>0</v>
      </c>
      <c r="L41" s="44"/>
      <c r="M41" s="44"/>
      <c r="N41" s="107">
        <f t="shared" si="5"/>
        <v>0</v>
      </c>
      <c r="O41" s="44"/>
      <c r="P41" s="44"/>
      <c r="Q41" s="107">
        <f t="shared" si="6"/>
        <v>0</v>
      </c>
      <c r="R41" s="44"/>
      <c r="S41" s="44"/>
      <c r="T41"/>
      <c r="U41"/>
      <c r="V41"/>
      <c r="W41"/>
      <c r="X41"/>
      <c r="Y41"/>
      <c r="Z41"/>
    </row>
    <row r="42" spans="1:26" s="32" customFormat="1" ht="20.100000000000001" customHeight="1" x14ac:dyDescent="0.15">
      <c r="A42" s="96" t="s">
        <v>17</v>
      </c>
      <c r="B42" s="91">
        <f t="shared" si="1"/>
        <v>12266</v>
      </c>
      <c r="C42" s="91">
        <f>SUM(C43:C47)</f>
        <v>6419</v>
      </c>
      <c r="D42" s="91">
        <f>SUM(D43:D47)</f>
        <v>5847</v>
      </c>
      <c r="E42" s="92">
        <f t="shared" si="3"/>
        <v>0</v>
      </c>
      <c r="F42" s="92">
        <f>SUM(F43:F47)</f>
        <v>0</v>
      </c>
      <c r="G42" s="92">
        <f>SUM(G43:G47)</f>
        <v>0</v>
      </c>
      <c r="H42" s="92">
        <f t="shared" si="4"/>
        <v>12266</v>
      </c>
      <c r="I42" s="92">
        <f>SUM(I43:I47)</f>
        <v>6419</v>
      </c>
      <c r="J42" s="92">
        <f>SUM(J43:J47)</f>
        <v>5847</v>
      </c>
      <c r="K42" s="92">
        <f>SUM(K43:K47)</f>
        <v>0</v>
      </c>
      <c r="L42" s="92">
        <f>SUM(L43:L47)</f>
        <v>0</v>
      </c>
      <c r="M42" s="92">
        <f>SUM(M43:M47)</f>
        <v>0</v>
      </c>
      <c r="N42" s="92">
        <f t="shared" si="5"/>
        <v>0</v>
      </c>
      <c r="O42" s="92">
        <f>SUM(O43:O47)</f>
        <v>0</v>
      </c>
      <c r="P42" s="92">
        <f>SUM(P43:P47)</f>
        <v>0</v>
      </c>
      <c r="Q42" s="92">
        <f t="shared" si="6"/>
        <v>0</v>
      </c>
      <c r="R42" s="92">
        <f>SUM(R43:R47)</f>
        <v>0</v>
      </c>
      <c r="S42" s="92">
        <f>SUM(S43:S47)</f>
        <v>0</v>
      </c>
      <c r="T42"/>
      <c r="U42"/>
      <c r="V42"/>
      <c r="W42"/>
      <c r="X42"/>
      <c r="Y42"/>
      <c r="Z42"/>
    </row>
    <row r="43" spans="1:26" s="32" customFormat="1" ht="20.100000000000001" customHeight="1" x14ac:dyDescent="0.15">
      <c r="A43" s="93">
        <v>30</v>
      </c>
      <c r="B43" s="98">
        <f t="shared" si="1"/>
        <v>2644</v>
      </c>
      <c r="C43" s="84">
        <f t="shared" ref="C43:D47" si="18">F43+I43+L43+O43+R43</f>
        <v>1415</v>
      </c>
      <c r="D43" s="84">
        <f t="shared" si="18"/>
        <v>1229</v>
      </c>
      <c r="E43" s="106">
        <f t="shared" si="3"/>
        <v>0</v>
      </c>
      <c r="F43" s="42"/>
      <c r="G43" s="42"/>
      <c r="H43" s="106">
        <f t="shared" si="4"/>
        <v>2644</v>
      </c>
      <c r="I43" s="158">
        <v>1415</v>
      </c>
      <c r="J43" s="158">
        <v>1229</v>
      </c>
      <c r="K43" s="106">
        <f>SUM(L43:M43)</f>
        <v>0</v>
      </c>
      <c r="L43" s="42"/>
      <c r="M43" s="42"/>
      <c r="N43" s="106">
        <f t="shared" si="5"/>
        <v>0</v>
      </c>
      <c r="O43" s="42"/>
      <c r="P43" s="42"/>
      <c r="Q43" s="106">
        <f t="shared" si="6"/>
        <v>0</v>
      </c>
      <c r="R43" s="42"/>
      <c r="S43" s="42"/>
      <c r="T43"/>
      <c r="U43"/>
      <c r="V43"/>
      <c r="W43"/>
      <c r="X43"/>
      <c r="Y43"/>
      <c r="Z43"/>
    </row>
    <row r="44" spans="1:26" s="32" customFormat="1" ht="20.100000000000001" customHeight="1" x14ac:dyDescent="0.15">
      <c r="A44" s="94">
        <v>31</v>
      </c>
      <c r="B44" s="99">
        <f t="shared" si="1"/>
        <v>2426</v>
      </c>
      <c r="C44" s="66">
        <f t="shared" si="18"/>
        <v>1300</v>
      </c>
      <c r="D44" s="66">
        <f t="shared" si="18"/>
        <v>1126</v>
      </c>
      <c r="E44" s="111">
        <f t="shared" si="3"/>
        <v>0</v>
      </c>
      <c r="F44" s="43"/>
      <c r="G44" s="43"/>
      <c r="H44" s="111">
        <f t="shared" si="4"/>
        <v>2426</v>
      </c>
      <c r="I44" s="158">
        <v>1300</v>
      </c>
      <c r="J44" s="158">
        <v>1126</v>
      </c>
      <c r="K44" s="111">
        <f t="shared" ref="K44:K47" si="19">SUM(L44:M44)</f>
        <v>0</v>
      </c>
      <c r="L44" s="43"/>
      <c r="M44" s="43"/>
      <c r="N44" s="111">
        <f t="shared" si="5"/>
        <v>0</v>
      </c>
      <c r="O44" s="43"/>
      <c r="P44" s="43"/>
      <c r="Q44" s="111">
        <f t="shared" si="6"/>
        <v>0</v>
      </c>
      <c r="R44" s="43"/>
      <c r="S44" s="43"/>
      <c r="T44"/>
      <c r="U44"/>
      <c r="V44"/>
      <c r="W44"/>
      <c r="X44"/>
      <c r="Y44"/>
      <c r="Z44"/>
    </row>
    <row r="45" spans="1:26" s="32" customFormat="1" ht="20.100000000000001" customHeight="1" x14ac:dyDescent="0.15">
      <c r="A45" s="94">
        <v>32</v>
      </c>
      <c r="B45" s="99">
        <f t="shared" si="1"/>
        <v>2353</v>
      </c>
      <c r="C45" s="66">
        <f t="shared" si="18"/>
        <v>1237</v>
      </c>
      <c r="D45" s="66">
        <f t="shared" si="18"/>
        <v>1116</v>
      </c>
      <c r="E45" s="111">
        <f t="shared" si="3"/>
        <v>0</v>
      </c>
      <c r="F45" s="43"/>
      <c r="G45" s="43"/>
      <c r="H45" s="111">
        <f t="shared" si="4"/>
        <v>2353</v>
      </c>
      <c r="I45" s="158">
        <v>1237</v>
      </c>
      <c r="J45" s="158">
        <v>1116</v>
      </c>
      <c r="K45" s="111">
        <f t="shared" si="19"/>
        <v>0</v>
      </c>
      <c r="L45" s="43"/>
      <c r="M45" s="43"/>
      <c r="N45" s="111">
        <f t="shared" si="5"/>
        <v>0</v>
      </c>
      <c r="O45" s="43"/>
      <c r="P45" s="43"/>
      <c r="Q45" s="111">
        <f t="shared" si="6"/>
        <v>0</v>
      </c>
      <c r="R45" s="43"/>
      <c r="S45" s="43"/>
      <c r="T45"/>
      <c r="U45"/>
      <c r="V45"/>
      <c r="W45"/>
      <c r="X45"/>
      <c r="Y45"/>
      <c r="Z45"/>
    </row>
    <row r="46" spans="1:26" s="32" customFormat="1" ht="20.100000000000001" customHeight="1" x14ac:dyDescent="0.15">
      <c r="A46" s="94">
        <v>33</v>
      </c>
      <c r="B46" s="99">
        <f t="shared" si="1"/>
        <v>2437</v>
      </c>
      <c r="C46" s="66">
        <f t="shared" si="18"/>
        <v>1229</v>
      </c>
      <c r="D46" s="66">
        <f t="shared" si="18"/>
        <v>1208</v>
      </c>
      <c r="E46" s="111">
        <f t="shared" si="3"/>
        <v>0</v>
      </c>
      <c r="F46" s="43"/>
      <c r="G46" s="43"/>
      <c r="H46" s="111">
        <f t="shared" si="4"/>
        <v>2437</v>
      </c>
      <c r="I46" s="158">
        <v>1229</v>
      </c>
      <c r="J46" s="158">
        <v>1208</v>
      </c>
      <c r="K46" s="111">
        <f t="shared" si="19"/>
        <v>0</v>
      </c>
      <c r="L46" s="43"/>
      <c r="M46" s="43"/>
      <c r="N46" s="111">
        <f t="shared" si="5"/>
        <v>0</v>
      </c>
      <c r="O46" s="43"/>
      <c r="P46" s="43"/>
      <c r="Q46" s="111">
        <f t="shared" si="6"/>
        <v>0</v>
      </c>
      <c r="R46" s="43"/>
      <c r="S46" s="43"/>
      <c r="T46"/>
      <c r="U46"/>
      <c r="V46"/>
      <c r="W46"/>
      <c r="X46"/>
      <c r="Y46"/>
      <c r="Z46"/>
    </row>
    <row r="47" spans="1:26" s="32" customFormat="1" ht="20.100000000000001" customHeight="1" x14ac:dyDescent="0.15">
      <c r="A47" s="95">
        <v>34</v>
      </c>
      <c r="B47" s="100">
        <f t="shared" si="1"/>
        <v>2406</v>
      </c>
      <c r="C47" s="67">
        <f t="shared" si="18"/>
        <v>1238</v>
      </c>
      <c r="D47" s="67">
        <f t="shared" si="18"/>
        <v>1168</v>
      </c>
      <c r="E47" s="107">
        <f t="shared" si="3"/>
        <v>0</v>
      </c>
      <c r="F47" s="44"/>
      <c r="G47" s="44"/>
      <c r="H47" s="107">
        <f t="shared" si="4"/>
        <v>2406</v>
      </c>
      <c r="I47" s="158">
        <v>1238</v>
      </c>
      <c r="J47" s="158">
        <v>1168</v>
      </c>
      <c r="K47" s="107">
        <f t="shared" si="19"/>
        <v>0</v>
      </c>
      <c r="L47" s="44"/>
      <c r="M47" s="44"/>
      <c r="N47" s="107">
        <f t="shared" si="5"/>
        <v>0</v>
      </c>
      <c r="O47" s="44"/>
      <c r="P47" s="44"/>
      <c r="Q47" s="107">
        <f t="shared" si="6"/>
        <v>0</v>
      </c>
      <c r="R47" s="44"/>
      <c r="S47" s="44"/>
      <c r="T47"/>
      <c r="U47"/>
      <c r="V47"/>
      <c r="W47"/>
      <c r="X47"/>
      <c r="Y47"/>
      <c r="Z47"/>
    </row>
    <row r="48" spans="1:26" s="32" customFormat="1" ht="20.100000000000001" customHeight="1" x14ac:dyDescent="0.15">
      <c r="A48" s="96" t="s">
        <v>18</v>
      </c>
      <c r="B48" s="91">
        <f t="shared" si="1"/>
        <v>14428</v>
      </c>
      <c r="C48" s="91">
        <f>SUM(C49:C53)</f>
        <v>7311</v>
      </c>
      <c r="D48" s="91">
        <f>SUM(D49:D53)</f>
        <v>7117</v>
      </c>
      <c r="E48" s="92">
        <f t="shared" si="3"/>
        <v>0</v>
      </c>
      <c r="F48" s="92">
        <f>SUM(F49:F53)</f>
        <v>0</v>
      </c>
      <c r="G48" s="92">
        <f>SUM(G49:G53)</f>
        <v>0</v>
      </c>
      <c r="H48" s="92">
        <f t="shared" si="4"/>
        <v>14428</v>
      </c>
      <c r="I48" s="92">
        <f>SUM(I49:I53)</f>
        <v>7311</v>
      </c>
      <c r="J48" s="92">
        <f>SUM(J49:J53)</f>
        <v>7117</v>
      </c>
      <c r="K48" s="92">
        <f>SUM(K49:K53)</f>
        <v>0</v>
      </c>
      <c r="L48" s="92">
        <f>SUM(L49:L53)</f>
        <v>0</v>
      </c>
      <c r="M48" s="92">
        <f>SUM(M49:M53)</f>
        <v>0</v>
      </c>
      <c r="N48" s="92">
        <f t="shared" si="5"/>
        <v>0</v>
      </c>
      <c r="O48" s="92">
        <f>SUM(O49:O53)</f>
        <v>0</v>
      </c>
      <c r="P48" s="92">
        <f>SUM(P49:P53)</f>
        <v>0</v>
      </c>
      <c r="Q48" s="92">
        <f t="shared" si="6"/>
        <v>0</v>
      </c>
      <c r="R48" s="92">
        <f>SUM(R49:R53)</f>
        <v>0</v>
      </c>
      <c r="S48" s="92">
        <f>SUM(S49:S53)</f>
        <v>0</v>
      </c>
      <c r="T48"/>
      <c r="U48"/>
      <c r="V48"/>
      <c r="W48"/>
      <c r="X48"/>
      <c r="Y48"/>
      <c r="Z48"/>
    </row>
    <row r="49" spans="1:26" s="32" customFormat="1" ht="20.100000000000001" customHeight="1" x14ac:dyDescent="0.15">
      <c r="A49" s="93">
        <v>35</v>
      </c>
      <c r="B49" s="98">
        <f t="shared" si="1"/>
        <v>2401</v>
      </c>
      <c r="C49" s="84">
        <f t="shared" ref="C49:D53" si="20">F49+I49+L49+O49+R49</f>
        <v>1224</v>
      </c>
      <c r="D49" s="84">
        <f t="shared" si="20"/>
        <v>1177</v>
      </c>
      <c r="E49" s="106">
        <f t="shared" si="3"/>
        <v>0</v>
      </c>
      <c r="F49" s="42"/>
      <c r="G49" s="42"/>
      <c r="H49" s="106">
        <f t="shared" si="4"/>
        <v>2401</v>
      </c>
      <c r="I49" s="158">
        <v>1224</v>
      </c>
      <c r="J49" s="158">
        <v>1177</v>
      </c>
      <c r="K49" s="106">
        <f>SUM(L49:M49)</f>
        <v>0</v>
      </c>
      <c r="L49" s="42"/>
      <c r="M49" s="42"/>
      <c r="N49" s="106">
        <f t="shared" si="5"/>
        <v>0</v>
      </c>
      <c r="O49" s="42"/>
      <c r="P49" s="42"/>
      <c r="Q49" s="106">
        <f t="shared" si="6"/>
        <v>0</v>
      </c>
      <c r="R49" s="42"/>
      <c r="S49" s="42"/>
      <c r="T49"/>
      <c r="U49"/>
      <c r="V49"/>
      <c r="W49"/>
      <c r="X49"/>
      <c r="Y49"/>
      <c r="Z49"/>
    </row>
    <row r="50" spans="1:26" s="32" customFormat="1" ht="20.100000000000001" customHeight="1" x14ac:dyDescent="0.15">
      <c r="A50" s="94">
        <v>36</v>
      </c>
      <c r="B50" s="99">
        <f t="shared" si="1"/>
        <v>2561</v>
      </c>
      <c r="C50" s="66">
        <f t="shared" si="20"/>
        <v>1296</v>
      </c>
      <c r="D50" s="66">
        <f t="shared" si="20"/>
        <v>1265</v>
      </c>
      <c r="E50" s="111">
        <f t="shared" si="3"/>
        <v>0</v>
      </c>
      <c r="F50" s="43"/>
      <c r="G50" s="43"/>
      <c r="H50" s="111">
        <f t="shared" si="4"/>
        <v>2561</v>
      </c>
      <c r="I50" s="158">
        <v>1296</v>
      </c>
      <c r="J50" s="158">
        <v>1265</v>
      </c>
      <c r="K50" s="111">
        <f t="shared" ref="K50:K53" si="21">SUM(L50:M50)</f>
        <v>0</v>
      </c>
      <c r="L50" s="43"/>
      <c r="M50" s="43"/>
      <c r="N50" s="111">
        <f t="shared" si="5"/>
        <v>0</v>
      </c>
      <c r="O50" s="43"/>
      <c r="P50" s="43"/>
      <c r="Q50" s="111">
        <f t="shared" si="6"/>
        <v>0</v>
      </c>
      <c r="R50" s="43"/>
      <c r="S50" s="43"/>
      <c r="T50"/>
      <c r="U50"/>
      <c r="V50"/>
      <c r="W50"/>
      <c r="X50"/>
      <c r="Y50"/>
      <c r="Z50"/>
    </row>
    <row r="51" spans="1:26" s="32" customFormat="1" ht="20.100000000000001" customHeight="1" x14ac:dyDescent="0.15">
      <c r="A51" s="94">
        <v>37</v>
      </c>
      <c r="B51" s="99">
        <f t="shared" si="1"/>
        <v>2880</v>
      </c>
      <c r="C51" s="66">
        <f t="shared" si="20"/>
        <v>1471</v>
      </c>
      <c r="D51" s="66">
        <f t="shared" si="20"/>
        <v>1409</v>
      </c>
      <c r="E51" s="111">
        <f t="shared" si="3"/>
        <v>0</v>
      </c>
      <c r="F51" s="43"/>
      <c r="G51" s="43"/>
      <c r="H51" s="111">
        <f t="shared" si="4"/>
        <v>2880</v>
      </c>
      <c r="I51" s="158">
        <v>1471</v>
      </c>
      <c r="J51" s="158">
        <v>1409</v>
      </c>
      <c r="K51" s="111">
        <f t="shared" si="21"/>
        <v>0</v>
      </c>
      <c r="L51" s="43"/>
      <c r="M51" s="43"/>
      <c r="N51" s="111">
        <f t="shared" si="5"/>
        <v>0</v>
      </c>
      <c r="O51" s="43"/>
      <c r="P51" s="43"/>
      <c r="Q51" s="111">
        <f t="shared" si="6"/>
        <v>0</v>
      </c>
      <c r="R51" s="43"/>
      <c r="S51" s="43"/>
      <c r="T51"/>
      <c r="U51"/>
      <c r="V51"/>
      <c r="W51"/>
      <c r="X51"/>
      <c r="Y51"/>
      <c r="Z51"/>
    </row>
    <row r="52" spans="1:26" s="32" customFormat="1" ht="20.100000000000001" customHeight="1" x14ac:dyDescent="0.15">
      <c r="A52" s="94">
        <v>38</v>
      </c>
      <c r="B52" s="99">
        <f t="shared" si="1"/>
        <v>3203</v>
      </c>
      <c r="C52" s="66">
        <f t="shared" si="20"/>
        <v>1593</v>
      </c>
      <c r="D52" s="66">
        <f t="shared" si="20"/>
        <v>1610</v>
      </c>
      <c r="E52" s="111">
        <f t="shared" si="3"/>
        <v>0</v>
      </c>
      <c r="F52" s="43"/>
      <c r="G52" s="43"/>
      <c r="H52" s="111">
        <f t="shared" si="4"/>
        <v>3203</v>
      </c>
      <c r="I52" s="158">
        <v>1593</v>
      </c>
      <c r="J52" s="158">
        <v>1610</v>
      </c>
      <c r="K52" s="111">
        <f t="shared" si="21"/>
        <v>0</v>
      </c>
      <c r="L52" s="43"/>
      <c r="M52" s="43"/>
      <c r="N52" s="111">
        <f t="shared" si="5"/>
        <v>0</v>
      </c>
      <c r="O52" s="43"/>
      <c r="P52" s="43"/>
      <c r="Q52" s="111">
        <f t="shared" si="6"/>
        <v>0</v>
      </c>
      <c r="R52" s="43"/>
      <c r="S52" s="43"/>
      <c r="T52"/>
      <c r="U52"/>
      <c r="V52"/>
      <c r="W52"/>
      <c r="X52"/>
      <c r="Y52"/>
      <c r="Z52"/>
    </row>
    <row r="53" spans="1:26" s="32" customFormat="1" ht="20.100000000000001" customHeight="1" x14ac:dyDescent="0.15">
      <c r="A53" s="95">
        <v>39</v>
      </c>
      <c r="B53" s="100">
        <f t="shared" si="1"/>
        <v>3383</v>
      </c>
      <c r="C53" s="67">
        <f t="shared" si="20"/>
        <v>1727</v>
      </c>
      <c r="D53" s="67">
        <f t="shared" si="20"/>
        <v>1656</v>
      </c>
      <c r="E53" s="107">
        <f t="shared" si="3"/>
        <v>0</v>
      </c>
      <c r="F53" s="44"/>
      <c r="G53" s="44"/>
      <c r="H53" s="107">
        <f t="shared" si="4"/>
        <v>3383</v>
      </c>
      <c r="I53" s="158">
        <v>1727</v>
      </c>
      <c r="J53" s="158">
        <v>1656</v>
      </c>
      <c r="K53" s="107">
        <f t="shared" si="21"/>
        <v>0</v>
      </c>
      <c r="L53" s="44"/>
      <c r="M53" s="44"/>
      <c r="N53" s="107">
        <f t="shared" si="5"/>
        <v>0</v>
      </c>
      <c r="O53" s="44"/>
      <c r="P53" s="44"/>
      <c r="Q53" s="107">
        <f t="shared" si="6"/>
        <v>0</v>
      </c>
      <c r="R53" s="44"/>
      <c r="S53" s="44"/>
      <c r="T53"/>
      <c r="U53"/>
      <c r="V53"/>
      <c r="W53"/>
      <c r="X53"/>
      <c r="Y53"/>
      <c r="Z53"/>
    </row>
    <row r="54" spans="1:26" s="32" customFormat="1" ht="20.100000000000001" customHeight="1" x14ac:dyDescent="0.15">
      <c r="A54" s="96" t="s">
        <v>19</v>
      </c>
      <c r="B54" s="91">
        <f t="shared" si="1"/>
        <v>17163</v>
      </c>
      <c r="C54" s="91">
        <f>SUM(C55:C59)</f>
        <v>8655</v>
      </c>
      <c r="D54" s="91">
        <f>SUM(D55:D59)</f>
        <v>8508</v>
      </c>
      <c r="E54" s="92">
        <f t="shared" si="3"/>
        <v>0</v>
      </c>
      <c r="F54" s="92">
        <f>SUM(F55:F59)</f>
        <v>0</v>
      </c>
      <c r="G54" s="92">
        <f>SUM(G55:G59)</f>
        <v>0</v>
      </c>
      <c r="H54" s="92">
        <f t="shared" si="4"/>
        <v>17163</v>
      </c>
      <c r="I54" s="92">
        <f>SUM(I55:I59)</f>
        <v>8655</v>
      </c>
      <c r="J54" s="92">
        <f>SUM(J55:J59)</f>
        <v>8508</v>
      </c>
      <c r="K54" s="92">
        <f>SUM(K55:K59)</f>
        <v>0</v>
      </c>
      <c r="L54" s="92">
        <f>SUM(L55:L59)</f>
        <v>0</v>
      </c>
      <c r="M54" s="92">
        <f>SUM(M55:M59)</f>
        <v>0</v>
      </c>
      <c r="N54" s="92">
        <f t="shared" si="5"/>
        <v>0</v>
      </c>
      <c r="O54" s="92">
        <f>SUM(O55:O59)</f>
        <v>0</v>
      </c>
      <c r="P54" s="92">
        <f>SUM(P55:P59)</f>
        <v>0</v>
      </c>
      <c r="Q54" s="92">
        <f t="shared" si="6"/>
        <v>0</v>
      </c>
      <c r="R54" s="92">
        <f>SUM(R55:R59)</f>
        <v>0</v>
      </c>
      <c r="S54" s="92">
        <f>SUM(S55:S59)</f>
        <v>0</v>
      </c>
      <c r="T54"/>
      <c r="U54"/>
      <c r="V54"/>
      <c r="W54"/>
      <c r="X54"/>
      <c r="Y54"/>
      <c r="Z54"/>
    </row>
    <row r="55" spans="1:26" s="32" customFormat="1" ht="20.100000000000001" customHeight="1" x14ac:dyDescent="0.15">
      <c r="A55" s="93">
        <v>40</v>
      </c>
      <c r="B55" s="98">
        <f t="shared" si="1"/>
        <v>3556</v>
      </c>
      <c r="C55" s="84">
        <f t="shared" ref="C55:D59" si="22">F55+I55+L55+O55+R55</f>
        <v>1770</v>
      </c>
      <c r="D55" s="84">
        <f t="shared" si="22"/>
        <v>1786</v>
      </c>
      <c r="E55" s="106">
        <f t="shared" si="3"/>
        <v>0</v>
      </c>
      <c r="F55" s="42"/>
      <c r="G55" s="42"/>
      <c r="H55" s="106">
        <f t="shared" si="4"/>
        <v>3556</v>
      </c>
      <c r="I55" s="158">
        <v>1770</v>
      </c>
      <c r="J55" s="158">
        <v>1786</v>
      </c>
      <c r="K55" s="106">
        <f>SUM(L55:M55)</f>
        <v>0</v>
      </c>
      <c r="L55" s="42"/>
      <c r="M55" s="42"/>
      <c r="N55" s="106">
        <f t="shared" si="5"/>
        <v>0</v>
      </c>
      <c r="O55" s="42"/>
      <c r="P55" s="42"/>
      <c r="Q55" s="106">
        <f t="shared" si="6"/>
        <v>0</v>
      </c>
      <c r="R55" s="42"/>
      <c r="S55" s="42"/>
      <c r="T55"/>
      <c r="U55"/>
      <c r="V55"/>
      <c r="W55"/>
      <c r="X55"/>
      <c r="Y55"/>
      <c r="Z55"/>
    </row>
    <row r="56" spans="1:26" s="32" customFormat="1" ht="20.100000000000001" customHeight="1" x14ac:dyDescent="0.15">
      <c r="A56" s="94">
        <v>41</v>
      </c>
      <c r="B56" s="99">
        <f t="shared" si="1"/>
        <v>3532</v>
      </c>
      <c r="C56" s="66">
        <f t="shared" si="22"/>
        <v>1776</v>
      </c>
      <c r="D56" s="66">
        <f t="shared" si="22"/>
        <v>1756</v>
      </c>
      <c r="E56" s="111">
        <f t="shared" si="3"/>
        <v>0</v>
      </c>
      <c r="F56" s="43"/>
      <c r="G56" s="43"/>
      <c r="H56" s="111">
        <f t="shared" si="4"/>
        <v>3532</v>
      </c>
      <c r="I56" s="158">
        <v>1776</v>
      </c>
      <c r="J56" s="158">
        <v>1756</v>
      </c>
      <c r="K56" s="111">
        <f t="shared" ref="K56:K59" si="23">SUM(L56:M56)</f>
        <v>0</v>
      </c>
      <c r="L56" s="43"/>
      <c r="M56" s="43"/>
      <c r="N56" s="111">
        <f t="shared" si="5"/>
        <v>0</v>
      </c>
      <c r="O56" s="43"/>
      <c r="P56" s="43"/>
      <c r="Q56" s="111">
        <f t="shared" si="6"/>
        <v>0</v>
      </c>
      <c r="R56" s="43"/>
      <c r="S56" s="43"/>
      <c r="T56"/>
      <c r="U56"/>
      <c r="V56"/>
      <c r="W56"/>
      <c r="X56"/>
      <c r="Y56"/>
      <c r="Z56"/>
    </row>
    <row r="57" spans="1:26" s="32" customFormat="1" ht="20.100000000000001" customHeight="1" x14ac:dyDescent="0.15">
      <c r="A57" s="94">
        <v>42</v>
      </c>
      <c r="B57" s="99">
        <f t="shared" si="1"/>
        <v>3230</v>
      </c>
      <c r="C57" s="66">
        <f t="shared" si="22"/>
        <v>1662</v>
      </c>
      <c r="D57" s="66">
        <f t="shared" si="22"/>
        <v>1568</v>
      </c>
      <c r="E57" s="111">
        <f t="shared" si="3"/>
        <v>0</v>
      </c>
      <c r="F57" s="43"/>
      <c r="G57" s="43"/>
      <c r="H57" s="111">
        <f t="shared" si="4"/>
        <v>3230</v>
      </c>
      <c r="I57" s="158">
        <v>1662</v>
      </c>
      <c r="J57" s="158">
        <v>1568</v>
      </c>
      <c r="K57" s="111">
        <f t="shared" si="23"/>
        <v>0</v>
      </c>
      <c r="L57" s="43"/>
      <c r="M57" s="43"/>
      <c r="N57" s="111">
        <f t="shared" si="5"/>
        <v>0</v>
      </c>
      <c r="O57" s="43"/>
      <c r="P57" s="43"/>
      <c r="Q57" s="111">
        <f t="shared" si="6"/>
        <v>0</v>
      </c>
      <c r="R57" s="43"/>
      <c r="S57" s="43"/>
      <c r="T57"/>
      <c r="U57"/>
      <c r="V57"/>
      <c r="W57"/>
      <c r="X57"/>
      <c r="Y57"/>
      <c r="Z57"/>
    </row>
    <row r="58" spans="1:26" s="32" customFormat="1" ht="20.100000000000001" customHeight="1" x14ac:dyDescent="0.15">
      <c r="A58" s="94">
        <v>43</v>
      </c>
      <c r="B58" s="99">
        <f t="shared" si="1"/>
        <v>3456</v>
      </c>
      <c r="C58" s="66">
        <f t="shared" si="22"/>
        <v>1721</v>
      </c>
      <c r="D58" s="66">
        <f t="shared" si="22"/>
        <v>1735</v>
      </c>
      <c r="E58" s="111">
        <f t="shared" si="3"/>
        <v>0</v>
      </c>
      <c r="F58" s="43"/>
      <c r="G58" s="43"/>
      <c r="H58" s="111">
        <f t="shared" si="4"/>
        <v>3456</v>
      </c>
      <c r="I58" s="158">
        <v>1721</v>
      </c>
      <c r="J58" s="158">
        <v>1735</v>
      </c>
      <c r="K58" s="111">
        <f t="shared" si="23"/>
        <v>0</v>
      </c>
      <c r="L58" s="43"/>
      <c r="M58" s="43"/>
      <c r="N58" s="111">
        <f t="shared" si="5"/>
        <v>0</v>
      </c>
      <c r="O58" s="43"/>
      <c r="P58" s="43"/>
      <c r="Q58" s="111">
        <f t="shared" si="6"/>
        <v>0</v>
      </c>
      <c r="R58" s="43"/>
      <c r="S58" s="43"/>
      <c r="T58"/>
      <c r="U58"/>
      <c r="V58"/>
      <c r="W58"/>
      <c r="X58"/>
      <c r="Y58"/>
      <c r="Z58"/>
    </row>
    <row r="59" spans="1:26" s="32" customFormat="1" ht="20.100000000000001" customHeight="1" x14ac:dyDescent="0.15">
      <c r="A59" s="95">
        <v>44</v>
      </c>
      <c r="B59" s="100">
        <f t="shared" si="1"/>
        <v>3389</v>
      </c>
      <c r="C59" s="67">
        <f t="shared" si="22"/>
        <v>1726</v>
      </c>
      <c r="D59" s="67">
        <f t="shared" si="22"/>
        <v>1663</v>
      </c>
      <c r="E59" s="107">
        <f t="shared" si="3"/>
        <v>0</v>
      </c>
      <c r="F59" s="44"/>
      <c r="G59" s="44"/>
      <c r="H59" s="107">
        <f t="shared" si="4"/>
        <v>3389</v>
      </c>
      <c r="I59" s="158">
        <v>1726</v>
      </c>
      <c r="J59" s="158">
        <v>1663</v>
      </c>
      <c r="K59" s="107">
        <f t="shared" si="23"/>
        <v>0</v>
      </c>
      <c r="L59" s="44"/>
      <c r="M59" s="44"/>
      <c r="N59" s="107">
        <f t="shared" si="5"/>
        <v>0</v>
      </c>
      <c r="O59" s="44"/>
      <c r="P59" s="44"/>
      <c r="Q59" s="107">
        <f t="shared" si="6"/>
        <v>0</v>
      </c>
      <c r="R59" s="44"/>
      <c r="S59" s="44"/>
      <c r="T59"/>
      <c r="U59"/>
      <c r="V59"/>
      <c r="W59"/>
      <c r="X59"/>
      <c r="Y59"/>
      <c r="Z59"/>
    </row>
    <row r="60" spans="1:26" s="32" customFormat="1" ht="20.100000000000001" customHeight="1" x14ac:dyDescent="0.15">
      <c r="A60" s="96" t="s">
        <v>20</v>
      </c>
      <c r="B60" s="91">
        <f t="shared" si="1"/>
        <v>20217</v>
      </c>
      <c r="C60" s="91">
        <f>SUM(C61:C65)</f>
        <v>10311</v>
      </c>
      <c r="D60" s="91">
        <f>SUM(D61:D65)</f>
        <v>9906</v>
      </c>
      <c r="E60" s="92">
        <f t="shared" si="3"/>
        <v>0</v>
      </c>
      <c r="F60" s="92">
        <f>SUM(F61:F65)</f>
        <v>0</v>
      </c>
      <c r="G60" s="92">
        <f>SUM(G61:G65)</f>
        <v>0</v>
      </c>
      <c r="H60" s="92">
        <f t="shared" si="4"/>
        <v>20217</v>
      </c>
      <c r="I60" s="92">
        <f>SUM(I61:I65)</f>
        <v>10311</v>
      </c>
      <c r="J60" s="92">
        <f>SUM(J61:J65)</f>
        <v>9906</v>
      </c>
      <c r="K60" s="92">
        <f>SUM(K61:K65)</f>
        <v>0</v>
      </c>
      <c r="L60" s="92">
        <f>SUM(L61:L65)</f>
        <v>0</v>
      </c>
      <c r="M60" s="92">
        <f>SUM(M61:M65)</f>
        <v>0</v>
      </c>
      <c r="N60" s="92">
        <f t="shared" si="5"/>
        <v>0</v>
      </c>
      <c r="O60" s="92">
        <f>SUM(O61:O65)</f>
        <v>0</v>
      </c>
      <c r="P60" s="92">
        <f>SUM(P61:P65)</f>
        <v>0</v>
      </c>
      <c r="Q60" s="92">
        <f t="shared" si="6"/>
        <v>0</v>
      </c>
      <c r="R60" s="92">
        <f>SUM(R61:R65)</f>
        <v>0</v>
      </c>
      <c r="S60" s="92">
        <f>SUM(S61:S65)</f>
        <v>0</v>
      </c>
      <c r="T60"/>
      <c r="U60"/>
      <c r="V60"/>
      <c r="W60"/>
      <c r="X60"/>
      <c r="Y60"/>
      <c r="Z60"/>
    </row>
    <row r="61" spans="1:26" s="32" customFormat="1" ht="20.100000000000001" customHeight="1" x14ac:dyDescent="0.15">
      <c r="A61" s="93">
        <v>45</v>
      </c>
      <c r="B61" s="98">
        <f t="shared" si="1"/>
        <v>3603</v>
      </c>
      <c r="C61" s="84">
        <f t="shared" ref="C61:D65" si="24">F61+I61+L61+O61+R61</f>
        <v>1807</v>
      </c>
      <c r="D61" s="84">
        <f t="shared" si="24"/>
        <v>1796</v>
      </c>
      <c r="E61" s="106">
        <f t="shared" si="3"/>
        <v>0</v>
      </c>
      <c r="F61" s="42"/>
      <c r="G61" s="42"/>
      <c r="H61" s="106">
        <f t="shared" si="4"/>
        <v>3603</v>
      </c>
      <c r="I61" s="158">
        <v>1807</v>
      </c>
      <c r="J61" s="158">
        <v>1796</v>
      </c>
      <c r="K61" s="106">
        <f>SUM(L61:M61)</f>
        <v>0</v>
      </c>
      <c r="L61" s="42"/>
      <c r="M61" s="42"/>
      <c r="N61" s="106">
        <f t="shared" si="5"/>
        <v>0</v>
      </c>
      <c r="O61" s="42"/>
      <c r="P61" s="42"/>
      <c r="Q61" s="106">
        <f t="shared" si="6"/>
        <v>0</v>
      </c>
      <c r="R61" s="42"/>
      <c r="S61" s="42"/>
      <c r="T61"/>
      <c r="U61"/>
      <c r="V61"/>
      <c r="W61"/>
      <c r="X61"/>
      <c r="Y61"/>
      <c r="Z61"/>
    </row>
    <row r="62" spans="1:26" s="32" customFormat="1" ht="20.100000000000001" customHeight="1" x14ac:dyDescent="0.15">
      <c r="A62" s="94">
        <v>46</v>
      </c>
      <c r="B62" s="99">
        <f t="shared" si="1"/>
        <v>4052</v>
      </c>
      <c r="C62" s="66">
        <f t="shared" si="24"/>
        <v>2073</v>
      </c>
      <c r="D62" s="66">
        <f t="shared" si="24"/>
        <v>1979</v>
      </c>
      <c r="E62" s="111">
        <f t="shared" si="3"/>
        <v>0</v>
      </c>
      <c r="F62" s="43"/>
      <c r="G62" s="43"/>
      <c r="H62" s="111">
        <f t="shared" si="4"/>
        <v>4052</v>
      </c>
      <c r="I62" s="158">
        <v>2073</v>
      </c>
      <c r="J62" s="158">
        <v>1979</v>
      </c>
      <c r="K62" s="111">
        <f t="shared" ref="K62:K65" si="25">SUM(L62:M62)</f>
        <v>0</v>
      </c>
      <c r="L62" s="43"/>
      <c r="M62" s="43"/>
      <c r="N62" s="111">
        <f t="shared" si="5"/>
        <v>0</v>
      </c>
      <c r="O62" s="43"/>
      <c r="P62" s="43"/>
      <c r="Q62" s="111">
        <f t="shared" si="6"/>
        <v>0</v>
      </c>
      <c r="R62" s="43"/>
      <c r="S62" s="43"/>
      <c r="T62"/>
      <c r="U62"/>
      <c r="V62"/>
      <c r="W62"/>
      <c r="X62"/>
      <c r="Y62"/>
      <c r="Z62"/>
    </row>
    <row r="63" spans="1:26" s="32" customFormat="1" ht="20.100000000000001" customHeight="1" x14ac:dyDescent="0.15">
      <c r="A63" s="94">
        <v>47</v>
      </c>
      <c r="B63" s="99">
        <f t="shared" si="1"/>
        <v>4151</v>
      </c>
      <c r="C63" s="66">
        <f t="shared" si="24"/>
        <v>2077</v>
      </c>
      <c r="D63" s="66">
        <f t="shared" si="24"/>
        <v>2074</v>
      </c>
      <c r="E63" s="111">
        <f t="shared" si="3"/>
        <v>0</v>
      </c>
      <c r="F63" s="43"/>
      <c r="G63" s="43"/>
      <c r="H63" s="111">
        <f t="shared" si="4"/>
        <v>4151</v>
      </c>
      <c r="I63" s="158">
        <v>2077</v>
      </c>
      <c r="J63" s="158">
        <v>2074</v>
      </c>
      <c r="K63" s="111">
        <f t="shared" si="25"/>
        <v>0</v>
      </c>
      <c r="L63" s="43"/>
      <c r="M63" s="43"/>
      <c r="N63" s="111">
        <f t="shared" si="5"/>
        <v>0</v>
      </c>
      <c r="O63" s="43"/>
      <c r="P63" s="43"/>
      <c r="Q63" s="111">
        <f t="shared" si="6"/>
        <v>0</v>
      </c>
      <c r="R63" s="43"/>
      <c r="S63" s="43"/>
      <c r="T63"/>
      <c r="U63"/>
      <c r="V63"/>
      <c r="W63"/>
      <c r="X63"/>
      <c r="Y63"/>
      <c r="Z63"/>
    </row>
    <row r="64" spans="1:26" s="32" customFormat="1" ht="20.100000000000001" customHeight="1" x14ac:dyDescent="0.15">
      <c r="A64" s="94">
        <v>48</v>
      </c>
      <c r="B64" s="99">
        <f t="shared" si="1"/>
        <v>4030</v>
      </c>
      <c r="C64" s="66">
        <f t="shared" si="24"/>
        <v>2086</v>
      </c>
      <c r="D64" s="66">
        <f t="shared" si="24"/>
        <v>1944</v>
      </c>
      <c r="E64" s="111">
        <f t="shared" si="3"/>
        <v>0</v>
      </c>
      <c r="F64" s="43"/>
      <c r="G64" s="43"/>
      <c r="H64" s="111">
        <f t="shared" si="4"/>
        <v>4030</v>
      </c>
      <c r="I64" s="158">
        <v>2086</v>
      </c>
      <c r="J64" s="158">
        <v>1944</v>
      </c>
      <c r="K64" s="111">
        <f t="shared" si="25"/>
        <v>0</v>
      </c>
      <c r="L64" s="43"/>
      <c r="M64" s="43"/>
      <c r="N64" s="111">
        <f t="shared" si="5"/>
        <v>0</v>
      </c>
      <c r="O64" s="43"/>
      <c r="P64" s="43"/>
      <c r="Q64" s="111">
        <f t="shared" si="6"/>
        <v>0</v>
      </c>
      <c r="R64" s="43"/>
      <c r="S64" s="43"/>
      <c r="T64"/>
      <c r="U64"/>
      <c r="V64"/>
      <c r="W64"/>
      <c r="X64"/>
      <c r="Y64"/>
      <c r="Z64"/>
    </row>
    <row r="65" spans="1:26" s="32" customFormat="1" ht="20.100000000000001" customHeight="1" x14ac:dyDescent="0.15">
      <c r="A65" s="95">
        <v>49</v>
      </c>
      <c r="B65" s="100">
        <f t="shared" si="1"/>
        <v>4381</v>
      </c>
      <c r="C65" s="67">
        <f t="shared" si="24"/>
        <v>2268</v>
      </c>
      <c r="D65" s="67">
        <f t="shared" si="24"/>
        <v>2113</v>
      </c>
      <c r="E65" s="107">
        <f t="shared" si="3"/>
        <v>0</v>
      </c>
      <c r="F65" s="44"/>
      <c r="G65" s="44"/>
      <c r="H65" s="107">
        <f t="shared" si="4"/>
        <v>4381</v>
      </c>
      <c r="I65" s="158">
        <v>2268</v>
      </c>
      <c r="J65" s="158">
        <v>2113</v>
      </c>
      <c r="K65" s="107">
        <f t="shared" si="25"/>
        <v>0</v>
      </c>
      <c r="L65" s="44"/>
      <c r="M65" s="44"/>
      <c r="N65" s="107">
        <f t="shared" si="5"/>
        <v>0</v>
      </c>
      <c r="O65" s="44"/>
      <c r="P65" s="44"/>
      <c r="Q65" s="107">
        <f t="shared" si="6"/>
        <v>0</v>
      </c>
      <c r="R65" s="44"/>
      <c r="S65" s="44"/>
      <c r="T65"/>
      <c r="U65"/>
      <c r="V65"/>
      <c r="W65"/>
      <c r="X65"/>
      <c r="Y65"/>
      <c r="Z65"/>
    </row>
    <row r="66" spans="1:26" s="32" customFormat="1" ht="20.100000000000001" customHeight="1" x14ac:dyDescent="0.15">
      <c r="A66" s="96" t="s">
        <v>21</v>
      </c>
      <c r="B66" s="91">
        <f t="shared" si="1"/>
        <v>20455</v>
      </c>
      <c r="C66" s="91">
        <f>SUM(C67:C71)</f>
        <v>10413</v>
      </c>
      <c r="D66" s="91">
        <f>SUM(D67:D71)</f>
        <v>10042</v>
      </c>
      <c r="E66" s="92">
        <f t="shared" si="3"/>
        <v>0</v>
      </c>
      <c r="F66" s="92">
        <f>SUM(F67:F71)</f>
        <v>0</v>
      </c>
      <c r="G66" s="92">
        <f>SUM(G67:G71)</f>
        <v>0</v>
      </c>
      <c r="H66" s="92">
        <f t="shared" si="4"/>
        <v>20455</v>
      </c>
      <c r="I66" s="92">
        <f>SUM(I67:I71)</f>
        <v>10413</v>
      </c>
      <c r="J66" s="92">
        <f>SUM(J67:J71)</f>
        <v>10042</v>
      </c>
      <c r="K66" s="92">
        <f>SUM(K67:K71)</f>
        <v>0</v>
      </c>
      <c r="L66" s="92">
        <f>SUM(L67:L71)</f>
        <v>0</v>
      </c>
      <c r="M66" s="92">
        <f>SUM(M67:M71)</f>
        <v>0</v>
      </c>
      <c r="N66" s="92">
        <f t="shared" si="5"/>
        <v>0</v>
      </c>
      <c r="O66" s="92">
        <f>SUM(O67:O71)</f>
        <v>0</v>
      </c>
      <c r="P66" s="92">
        <f>SUM(P67:P71)</f>
        <v>0</v>
      </c>
      <c r="Q66" s="92">
        <f t="shared" si="6"/>
        <v>0</v>
      </c>
      <c r="R66" s="92">
        <f>SUM(R67:R71)</f>
        <v>0</v>
      </c>
      <c r="S66" s="92">
        <f>SUM(S67:S71)</f>
        <v>0</v>
      </c>
      <c r="T66"/>
      <c r="U66"/>
      <c r="V66"/>
      <c r="W66"/>
      <c r="X66"/>
      <c r="Y66"/>
      <c r="Z66"/>
    </row>
    <row r="67" spans="1:26" s="32" customFormat="1" ht="20.100000000000001" customHeight="1" x14ac:dyDescent="0.15">
      <c r="A67" s="93">
        <v>50</v>
      </c>
      <c r="B67" s="98">
        <f t="shared" si="1"/>
        <v>4115</v>
      </c>
      <c r="C67" s="84">
        <f t="shared" ref="C67:D71" si="26">F67+I67+L67+O67+R67</f>
        <v>2134</v>
      </c>
      <c r="D67" s="84">
        <f t="shared" si="26"/>
        <v>1981</v>
      </c>
      <c r="E67" s="106">
        <f t="shared" si="3"/>
        <v>0</v>
      </c>
      <c r="F67" s="42"/>
      <c r="G67" s="42"/>
      <c r="H67" s="106">
        <f t="shared" si="4"/>
        <v>4115</v>
      </c>
      <c r="I67" s="158">
        <v>2134</v>
      </c>
      <c r="J67" s="158">
        <v>1981</v>
      </c>
      <c r="K67" s="106">
        <f>SUM(L67:M67)</f>
        <v>0</v>
      </c>
      <c r="L67" s="42"/>
      <c r="M67" s="42"/>
      <c r="N67" s="106">
        <f t="shared" si="5"/>
        <v>0</v>
      </c>
      <c r="O67" s="42"/>
      <c r="P67" s="42"/>
      <c r="Q67" s="106">
        <f t="shared" si="6"/>
        <v>0</v>
      </c>
      <c r="R67" s="42"/>
      <c r="S67" s="42"/>
      <c r="T67"/>
      <c r="U67"/>
      <c r="V67"/>
      <c r="W67"/>
      <c r="X67"/>
      <c r="Y67"/>
      <c r="Z67"/>
    </row>
    <row r="68" spans="1:26" s="32" customFormat="1" ht="20.100000000000001" customHeight="1" x14ac:dyDescent="0.15">
      <c r="A68" s="94">
        <v>51</v>
      </c>
      <c r="B68" s="99">
        <f t="shared" si="1"/>
        <v>4451</v>
      </c>
      <c r="C68" s="66">
        <f t="shared" si="26"/>
        <v>2252</v>
      </c>
      <c r="D68" s="66">
        <f t="shared" si="26"/>
        <v>2199</v>
      </c>
      <c r="E68" s="111">
        <f t="shared" si="3"/>
        <v>0</v>
      </c>
      <c r="F68" s="43"/>
      <c r="G68" s="43"/>
      <c r="H68" s="111">
        <f t="shared" si="4"/>
        <v>4451</v>
      </c>
      <c r="I68" s="158">
        <v>2252</v>
      </c>
      <c r="J68" s="158">
        <v>2199</v>
      </c>
      <c r="K68" s="111">
        <f t="shared" ref="K68:K71" si="27">SUM(L68:M68)</f>
        <v>0</v>
      </c>
      <c r="L68" s="43"/>
      <c r="M68" s="43"/>
      <c r="N68" s="111">
        <f t="shared" si="5"/>
        <v>0</v>
      </c>
      <c r="O68" s="43"/>
      <c r="P68" s="43"/>
      <c r="Q68" s="111">
        <f t="shared" si="6"/>
        <v>0</v>
      </c>
      <c r="R68" s="43"/>
      <c r="S68" s="43"/>
      <c r="T68"/>
      <c r="U68"/>
      <c r="V68"/>
      <c r="W68"/>
      <c r="X68"/>
      <c r="Y68"/>
      <c r="Z68"/>
    </row>
    <row r="69" spans="1:26" s="32" customFormat="1" ht="20.100000000000001" customHeight="1" x14ac:dyDescent="0.15">
      <c r="A69" s="94">
        <v>52</v>
      </c>
      <c r="B69" s="99">
        <f t="shared" si="1"/>
        <v>4302</v>
      </c>
      <c r="C69" s="66">
        <f t="shared" si="26"/>
        <v>2162</v>
      </c>
      <c r="D69" s="66">
        <f t="shared" si="26"/>
        <v>2140</v>
      </c>
      <c r="E69" s="111">
        <f t="shared" si="3"/>
        <v>0</v>
      </c>
      <c r="F69" s="43"/>
      <c r="G69" s="43"/>
      <c r="H69" s="111">
        <f t="shared" si="4"/>
        <v>4302</v>
      </c>
      <c r="I69" s="158">
        <v>2162</v>
      </c>
      <c r="J69" s="158">
        <v>2140</v>
      </c>
      <c r="K69" s="111">
        <f t="shared" si="27"/>
        <v>0</v>
      </c>
      <c r="L69" s="43"/>
      <c r="M69" s="43"/>
      <c r="N69" s="111">
        <f t="shared" si="5"/>
        <v>0</v>
      </c>
      <c r="O69" s="43"/>
      <c r="P69" s="43"/>
      <c r="Q69" s="111">
        <f t="shared" si="6"/>
        <v>0</v>
      </c>
      <c r="R69" s="43"/>
      <c r="S69" s="43"/>
      <c r="T69"/>
      <c r="U69"/>
      <c r="V69"/>
      <c r="W69"/>
      <c r="X69"/>
      <c r="Y69"/>
      <c r="Z69"/>
    </row>
    <row r="70" spans="1:26" s="32" customFormat="1" ht="20.100000000000001" customHeight="1" x14ac:dyDescent="0.15">
      <c r="A70" s="94">
        <v>53</v>
      </c>
      <c r="B70" s="99">
        <f t="shared" si="1"/>
        <v>3910</v>
      </c>
      <c r="C70" s="66">
        <f t="shared" si="26"/>
        <v>1941</v>
      </c>
      <c r="D70" s="66">
        <f t="shared" si="26"/>
        <v>1969</v>
      </c>
      <c r="E70" s="111">
        <f t="shared" si="3"/>
        <v>0</v>
      </c>
      <c r="F70" s="43"/>
      <c r="G70" s="43"/>
      <c r="H70" s="111">
        <f t="shared" si="4"/>
        <v>3910</v>
      </c>
      <c r="I70" s="158">
        <v>1941</v>
      </c>
      <c r="J70" s="158">
        <v>1969</v>
      </c>
      <c r="K70" s="111">
        <f t="shared" si="27"/>
        <v>0</v>
      </c>
      <c r="L70" s="43"/>
      <c r="M70" s="43"/>
      <c r="N70" s="111">
        <f t="shared" si="5"/>
        <v>0</v>
      </c>
      <c r="O70" s="43"/>
      <c r="P70" s="43"/>
      <c r="Q70" s="111">
        <f t="shared" si="6"/>
        <v>0</v>
      </c>
      <c r="R70" s="43"/>
      <c r="S70" s="43"/>
      <c r="T70"/>
      <c r="U70"/>
      <c r="V70"/>
      <c r="W70"/>
      <c r="X70"/>
      <c r="Y70"/>
      <c r="Z70"/>
    </row>
    <row r="71" spans="1:26" s="32" customFormat="1" ht="20.100000000000001" customHeight="1" x14ac:dyDescent="0.15">
      <c r="A71" s="95">
        <v>54</v>
      </c>
      <c r="B71" s="100">
        <f t="shared" ref="B71:B126" si="28">SUM(C71:D71)</f>
        <v>3677</v>
      </c>
      <c r="C71" s="67">
        <f t="shared" si="26"/>
        <v>1924</v>
      </c>
      <c r="D71" s="67">
        <f t="shared" si="26"/>
        <v>1753</v>
      </c>
      <c r="E71" s="107">
        <f t="shared" ref="E71:E126" si="29">F71+G71</f>
        <v>0</v>
      </c>
      <c r="F71" s="44"/>
      <c r="G71" s="44"/>
      <c r="H71" s="107">
        <f t="shared" ref="H71:H126" si="30">I71+J71</f>
        <v>3677</v>
      </c>
      <c r="I71" s="158">
        <v>1924</v>
      </c>
      <c r="J71" s="158">
        <v>1753</v>
      </c>
      <c r="K71" s="107">
        <f t="shared" si="27"/>
        <v>0</v>
      </c>
      <c r="L71" s="44"/>
      <c r="M71" s="44"/>
      <c r="N71" s="107">
        <f t="shared" ref="N71:N126" si="31">SUM(O71:P71)</f>
        <v>0</v>
      </c>
      <c r="O71" s="44"/>
      <c r="P71" s="44"/>
      <c r="Q71" s="107">
        <f t="shared" ref="Q71:Q126" si="32">SUM(R71:S71)</f>
        <v>0</v>
      </c>
      <c r="R71" s="44"/>
      <c r="S71" s="44"/>
      <c r="T71"/>
      <c r="U71"/>
      <c r="V71"/>
      <c r="W71"/>
      <c r="X71"/>
      <c r="Y71"/>
      <c r="Z71"/>
    </row>
    <row r="72" spans="1:26" s="32" customFormat="1" ht="20.100000000000001" customHeight="1" x14ac:dyDescent="0.15">
      <c r="A72" s="96" t="s">
        <v>22</v>
      </c>
      <c r="B72" s="91">
        <f t="shared" si="28"/>
        <v>19560</v>
      </c>
      <c r="C72" s="91">
        <f>SUM(C73:C77)</f>
        <v>9799</v>
      </c>
      <c r="D72" s="91">
        <f>SUM(D73:D77)</f>
        <v>9761</v>
      </c>
      <c r="E72" s="92">
        <f t="shared" si="29"/>
        <v>0</v>
      </c>
      <c r="F72" s="92">
        <f>SUM(F73:F77)</f>
        <v>0</v>
      </c>
      <c r="G72" s="92">
        <f>SUM(G73:G77)</f>
        <v>0</v>
      </c>
      <c r="H72" s="92">
        <f t="shared" si="30"/>
        <v>19560</v>
      </c>
      <c r="I72" s="92">
        <f>SUM(I73:I77)</f>
        <v>9799</v>
      </c>
      <c r="J72" s="92">
        <f>SUM(J73:J77)</f>
        <v>9761</v>
      </c>
      <c r="K72" s="92">
        <f>SUM(K73:K77)</f>
        <v>0</v>
      </c>
      <c r="L72" s="92">
        <f>SUM(L73:L77)</f>
        <v>0</v>
      </c>
      <c r="M72" s="92">
        <f>SUM(M73:M77)</f>
        <v>0</v>
      </c>
      <c r="N72" s="92">
        <f t="shared" si="31"/>
        <v>0</v>
      </c>
      <c r="O72" s="92">
        <f>SUM(O73:O77)</f>
        <v>0</v>
      </c>
      <c r="P72" s="92">
        <f>SUM(P73:P77)</f>
        <v>0</v>
      </c>
      <c r="Q72" s="92">
        <f t="shared" si="32"/>
        <v>0</v>
      </c>
      <c r="R72" s="92">
        <f>SUM(R73:R77)</f>
        <v>0</v>
      </c>
      <c r="S72" s="92">
        <f>SUM(S73:S77)</f>
        <v>0</v>
      </c>
      <c r="T72"/>
      <c r="U72"/>
      <c r="V72"/>
      <c r="W72"/>
      <c r="X72"/>
      <c r="Y72"/>
      <c r="Z72"/>
    </row>
    <row r="73" spans="1:26" s="32" customFormat="1" ht="20.100000000000001" customHeight="1" x14ac:dyDescent="0.15">
      <c r="A73" s="93">
        <v>55</v>
      </c>
      <c r="B73" s="98">
        <f t="shared" si="28"/>
        <v>3915</v>
      </c>
      <c r="C73" s="84">
        <f t="shared" ref="C73:D77" si="33">F73+I73+L73+O73+R73</f>
        <v>1949</v>
      </c>
      <c r="D73" s="84">
        <f t="shared" si="33"/>
        <v>1966</v>
      </c>
      <c r="E73" s="106">
        <f t="shared" si="29"/>
        <v>0</v>
      </c>
      <c r="F73" s="42"/>
      <c r="G73" s="42"/>
      <c r="H73" s="106">
        <f t="shared" si="30"/>
        <v>3915</v>
      </c>
      <c r="I73" s="158">
        <v>1949</v>
      </c>
      <c r="J73" s="158">
        <v>1966</v>
      </c>
      <c r="K73" s="106">
        <f>SUM(L73:M73)</f>
        <v>0</v>
      </c>
      <c r="L73" s="42"/>
      <c r="M73" s="42"/>
      <c r="N73" s="106">
        <f t="shared" si="31"/>
        <v>0</v>
      </c>
      <c r="O73" s="42"/>
      <c r="P73" s="42"/>
      <c r="Q73" s="106">
        <f t="shared" si="32"/>
        <v>0</v>
      </c>
      <c r="R73" s="42"/>
      <c r="S73" s="42"/>
      <c r="T73"/>
      <c r="U73"/>
      <c r="V73"/>
      <c r="W73"/>
      <c r="X73"/>
      <c r="Y73"/>
      <c r="Z73"/>
    </row>
    <row r="74" spans="1:26" s="32" customFormat="1" ht="20.100000000000001" customHeight="1" x14ac:dyDescent="0.15">
      <c r="A74" s="94">
        <v>56</v>
      </c>
      <c r="B74" s="99">
        <f t="shared" si="28"/>
        <v>3517</v>
      </c>
      <c r="C74" s="66">
        <f t="shared" si="33"/>
        <v>1804</v>
      </c>
      <c r="D74" s="66">
        <f t="shared" si="33"/>
        <v>1713</v>
      </c>
      <c r="E74" s="111">
        <f t="shared" si="29"/>
        <v>0</v>
      </c>
      <c r="F74" s="43"/>
      <c r="G74" s="43"/>
      <c r="H74" s="111">
        <f t="shared" si="30"/>
        <v>3517</v>
      </c>
      <c r="I74" s="158">
        <v>1804</v>
      </c>
      <c r="J74" s="158">
        <v>1713</v>
      </c>
      <c r="K74" s="111">
        <f t="shared" ref="K74:K77" si="34">SUM(L74:M74)</f>
        <v>0</v>
      </c>
      <c r="L74" s="43"/>
      <c r="M74" s="43"/>
      <c r="N74" s="111">
        <f t="shared" si="31"/>
        <v>0</v>
      </c>
      <c r="O74" s="43"/>
      <c r="P74" s="43"/>
      <c r="Q74" s="111">
        <f t="shared" si="32"/>
        <v>0</v>
      </c>
      <c r="R74" s="43"/>
      <c r="S74" s="43"/>
      <c r="T74"/>
      <c r="U74"/>
      <c r="V74"/>
      <c r="W74"/>
      <c r="X74"/>
      <c r="Y74"/>
      <c r="Z74"/>
    </row>
    <row r="75" spans="1:26" s="32" customFormat="1" ht="20.100000000000001" customHeight="1" x14ac:dyDescent="0.15">
      <c r="A75" s="94">
        <v>57</v>
      </c>
      <c r="B75" s="99">
        <f t="shared" si="28"/>
        <v>3743</v>
      </c>
      <c r="C75" s="66">
        <f t="shared" si="33"/>
        <v>1866</v>
      </c>
      <c r="D75" s="66">
        <f t="shared" si="33"/>
        <v>1877</v>
      </c>
      <c r="E75" s="111">
        <f t="shared" si="29"/>
        <v>0</v>
      </c>
      <c r="F75" s="43"/>
      <c r="G75" s="43"/>
      <c r="H75" s="111">
        <f t="shared" si="30"/>
        <v>3743</v>
      </c>
      <c r="I75" s="158">
        <v>1866</v>
      </c>
      <c r="J75" s="158">
        <v>1877</v>
      </c>
      <c r="K75" s="111">
        <f t="shared" si="34"/>
        <v>0</v>
      </c>
      <c r="L75" s="43"/>
      <c r="M75" s="43"/>
      <c r="N75" s="111">
        <f t="shared" si="31"/>
        <v>0</v>
      </c>
      <c r="O75" s="43"/>
      <c r="P75" s="43"/>
      <c r="Q75" s="111">
        <f t="shared" si="32"/>
        <v>0</v>
      </c>
      <c r="R75" s="43"/>
      <c r="S75" s="43"/>
      <c r="T75"/>
      <c r="U75"/>
      <c r="V75"/>
      <c r="W75"/>
      <c r="X75"/>
      <c r="Y75"/>
      <c r="Z75"/>
    </row>
    <row r="76" spans="1:26" s="32" customFormat="1" ht="20.100000000000001" customHeight="1" x14ac:dyDescent="0.15">
      <c r="A76" s="94">
        <v>58</v>
      </c>
      <c r="B76" s="99">
        <f t="shared" si="28"/>
        <v>3898</v>
      </c>
      <c r="C76" s="66">
        <f t="shared" si="33"/>
        <v>1971</v>
      </c>
      <c r="D76" s="66">
        <f t="shared" si="33"/>
        <v>1927</v>
      </c>
      <c r="E76" s="111">
        <f t="shared" si="29"/>
        <v>0</v>
      </c>
      <c r="F76" s="43"/>
      <c r="G76" s="43"/>
      <c r="H76" s="111">
        <f t="shared" si="30"/>
        <v>3898</v>
      </c>
      <c r="I76" s="158">
        <v>1971</v>
      </c>
      <c r="J76" s="158">
        <v>1927</v>
      </c>
      <c r="K76" s="111">
        <f t="shared" si="34"/>
        <v>0</v>
      </c>
      <c r="L76" s="43"/>
      <c r="M76" s="43"/>
      <c r="N76" s="111">
        <f t="shared" si="31"/>
        <v>0</v>
      </c>
      <c r="O76" s="43"/>
      <c r="P76" s="43"/>
      <c r="Q76" s="111">
        <f t="shared" si="32"/>
        <v>0</v>
      </c>
      <c r="R76" s="43"/>
      <c r="S76" s="43"/>
      <c r="T76"/>
      <c r="U76"/>
      <c r="V76"/>
      <c r="W76"/>
      <c r="X76"/>
      <c r="Y76"/>
      <c r="Z76"/>
    </row>
    <row r="77" spans="1:26" s="32" customFormat="1" ht="20.100000000000001" customHeight="1" x14ac:dyDescent="0.15">
      <c r="A77" s="95">
        <v>59</v>
      </c>
      <c r="B77" s="100">
        <f t="shared" si="28"/>
        <v>4487</v>
      </c>
      <c r="C77" s="67">
        <f t="shared" si="33"/>
        <v>2209</v>
      </c>
      <c r="D77" s="67">
        <f t="shared" si="33"/>
        <v>2278</v>
      </c>
      <c r="E77" s="107">
        <f t="shared" si="29"/>
        <v>0</v>
      </c>
      <c r="F77" s="44"/>
      <c r="G77" s="44"/>
      <c r="H77" s="107">
        <f t="shared" si="30"/>
        <v>4487</v>
      </c>
      <c r="I77" s="158">
        <v>2209</v>
      </c>
      <c r="J77" s="158">
        <v>2278</v>
      </c>
      <c r="K77" s="107">
        <f t="shared" si="34"/>
        <v>0</v>
      </c>
      <c r="L77" s="44"/>
      <c r="M77" s="44"/>
      <c r="N77" s="107">
        <f t="shared" si="31"/>
        <v>0</v>
      </c>
      <c r="O77" s="44"/>
      <c r="P77" s="44"/>
      <c r="Q77" s="107">
        <f t="shared" si="32"/>
        <v>0</v>
      </c>
      <c r="R77" s="44"/>
      <c r="S77" s="44"/>
      <c r="T77"/>
      <c r="U77"/>
      <c r="V77"/>
      <c r="W77"/>
      <c r="X77"/>
      <c r="Y77"/>
      <c r="Z77"/>
    </row>
    <row r="78" spans="1:26" s="32" customFormat="1" ht="20.100000000000001" customHeight="1" x14ac:dyDescent="0.15">
      <c r="A78" s="96" t="s">
        <v>23</v>
      </c>
      <c r="B78" s="91">
        <f t="shared" si="28"/>
        <v>18901</v>
      </c>
      <c r="C78" s="91">
        <f>SUM(C79:C83)</f>
        <v>9134</v>
      </c>
      <c r="D78" s="91">
        <f>SUM(D79:D83)</f>
        <v>9767</v>
      </c>
      <c r="E78" s="92">
        <f t="shared" si="29"/>
        <v>0</v>
      </c>
      <c r="F78" s="92">
        <f>SUM(F79:F83)</f>
        <v>0</v>
      </c>
      <c r="G78" s="92">
        <f>SUM(G79:G83)</f>
        <v>0</v>
      </c>
      <c r="H78" s="92">
        <f t="shared" si="30"/>
        <v>18901</v>
      </c>
      <c r="I78" s="92">
        <f>SUM(I79:I83)</f>
        <v>9134</v>
      </c>
      <c r="J78" s="92">
        <f>SUM(J79:J83)</f>
        <v>9767</v>
      </c>
      <c r="K78" s="92">
        <f>SUM(K79:K83)</f>
        <v>0</v>
      </c>
      <c r="L78" s="92">
        <f>SUM(L79:L83)</f>
        <v>0</v>
      </c>
      <c r="M78" s="92">
        <f>SUM(M79:M83)</f>
        <v>0</v>
      </c>
      <c r="N78" s="92">
        <f t="shared" si="31"/>
        <v>0</v>
      </c>
      <c r="O78" s="92">
        <f>SUM(O79:O83)</f>
        <v>0</v>
      </c>
      <c r="P78" s="92">
        <f>SUM(P79:P83)</f>
        <v>0</v>
      </c>
      <c r="Q78" s="92">
        <f t="shared" si="32"/>
        <v>0</v>
      </c>
      <c r="R78" s="92">
        <f>SUM(R79:R83)</f>
        <v>0</v>
      </c>
      <c r="S78" s="92">
        <f>SUM(S79:S83)</f>
        <v>0</v>
      </c>
      <c r="T78"/>
      <c r="U78"/>
      <c r="V78"/>
      <c r="W78"/>
      <c r="X78"/>
      <c r="Y78"/>
      <c r="Z78"/>
    </row>
    <row r="79" spans="1:26" s="32" customFormat="1" ht="20.100000000000001" customHeight="1" x14ac:dyDescent="0.15">
      <c r="A79" s="93">
        <v>60</v>
      </c>
      <c r="B79" s="98">
        <f t="shared" si="28"/>
        <v>4227</v>
      </c>
      <c r="C79" s="84">
        <f t="shared" ref="C79:D83" si="35">F79+I79+L79+O79+R79</f>
        <v>2034</v>
      </c>
      <c r="D79" s="84">
        <f t="shared" si="35"/>
        <v>2193</v>
      </c>
      <c r="E79" s="106">
        <f t="shared" si="29"/>
        <v>0</v>
      </c>
      <c r="F79" s="42"/>
      <c r="G79" s="42"/>
      <c r="H79" s="106">
        <f t="shared" si="30"/>
        <v>4227</v>
      </c>
      <c r="I79" s="158">
        <v>2034</v>
      </c>
      <c r="J79" s="158">
        <v>2193</v>
      </c>
      <c r="K79" s="106">
        <f>SUM(L79:M79)</f>
        <v>0</v>
      </c>
      <c r="L79" s="42"/>
      <c r="M79" s="42"/>
      <c r="N79" s="106">
        <f t="shared" si="31"/>
        <v>0</v>
      </c>
      <c r="O79" s="42"/>
      <c r="P79" s="42"/>
      <c r="Q79" s="106">
        <f t="shared" si="32"/>
        <v>0</v>
      </c>
      <c r="R79" s="42"/>
      <c r="S79" s="42"/>
      <c r="T79"/>
      <c r="U79"/>
      <c r="V79"/>
      <c r="W79"/>
      <c r="X79"/>
      <c r="Y79"/>
      <c r="Z79"/>
    </row>
    <row r="80" spans="1:26" s="32" customFormat="1" ht="20.100000000000001" customHeight="1" x14ac:dyDescent="0.15">
      <c r="A80" s="94">
        <v>61</v>
      </c>
      <c r="B80" s="99">
        <f t="shared" si="28"/>
        <v>3938</v>
      </c>
      <c r="C80" s="66">
        <f t="shared" si="35"/>
        <v>1901</v>
      </c>
      <c r="D80" s="66">
        <f t="shared" si="35"/>
        <v>2037</v>
      </c>
      <c r="E80" s="111">
        <f t="shared" si="29"/>
        <v>0</v>
      </c>
      <c r="F80" s="43"/>
      <c r="G80" s="43"/>
      <c r="H80" s="111">
        <f t="shared" si="30"/>
        <v>3938</v>
      </c>
      <c r="I80" s="158">
        <v>1901</v>
      </c>
      <c r="J80" s="158">
        <v>2037</v>
      </c>
      <c r="K80" s="111">
        <f t="shared" ref="K80:K83" si="36">SUM(L80:M80)</f>
        <v>0</v>
      </c>
      <c r="L80" s="43"/>
      <c r="M80" s="43"/>
      <c r="N80" s="111">
        <f t="shared" si="31"/>
        <v>0</v>
      </c>
      <c r="O80" s="43"/>
      <c r="P80" s="43"/>
      <c r="Q80" s="111">
        <f t="shared" si="32"/>
        <v>0</v>
      </c>
      <c r="R80" s="43"/>
      <c r="S80" s="43"/>
      <c r="T80"/>
      <c r="U80"/>
      <c r="V80"/>
      <c r="W80"/>
      <c r="X80"/>
      <c r="Y80"/>
      <c r="Z80"/>
    </row>
    <row r="81" spans="1:26" s="32" customFormat="1" ht="20.100000000000001" customHeight="1" x14ac:dyDescent="0.15">
      <c r="A81" s="94">
        <v>62</v>
      </c>
      <c r="B81" s="99">
        <f t="shared" si="28"/>
        <v>3578</v>
      </c>
      <c r="C81" s="66">
        <f t="shared" si="35"/>
        <v>1753</v>
      </c>
      <c r="D81" s="66">
        <f t="shared" si="35"/>
        <v>1825</v>
      </c>
      <c r="E81" s="111">
        <f t="shared" si="29"/>
        <v>0</v>
      </c>
      <c r="F81" s="43"/>
      <c r="G81" s="43"/>
      <c r="H81" s="111">
        <f t="shared" si="30"/>
        <v>3578</v>
      </c>
      <c r="I81" s="158">
        <v>1753</v>
      </c>
      <c r="J81" s="158">
        <v>1825</v>
      </c>
      <c r="K81" s="111">
        <f t="shared" si="36"/>
        <v>0</v>
      </c>
      <c r="L81" s="43"/>
      <c r="M81" s="43"/>
      <c r="N81" s="111">
        <f t="shared" si="31"/>
        <v>0</v>
      </c>
      <c r="O81" s="43"/>
      <c r="P81" s="43"/>
      <c r="Q81" s="111">
        <f t="shared" si="32"/>
        <v>0</v>
      </c>
      <c r="R81" s="43"/>
      <c r="S81" s="43"/>
      <c r="T81"/>
      <c r="U81"/>
      <c r="V81"/>
      <c r="W81"/>
      <c r="X81"/>
      <c r="Y81"/>
      <c r="Z81"/>
    </row>
    <row r="82" spans="1:26" s="32" customFormat="1" ht="20.100000000000001" customHeight="1" x14ac:dyDescent="0.15">
      <c r="A82" s="94">
        <v>63</v>
      </c>
      <c r="B82" s="99">
        <f t="shared" si="28"/>
        <v>3679</v>
      </c>
      <c r="C82" s="66">
        <f t="shared" si="35"/>
        <v>1811</v>
      </c>
      <c r="D82" s="66">
        <f t="shared" si="35"/>
        <v>1868</v>
      </c>
      <c r="E82" s="111">
        <f t="shared" si="29"/>
        <v>0</v>
      </c>
      <c r="F82" s="43"/>
      <c r="G82" s="43"/>
      <c r="H82" s="111">
        <f t="shared" si="30"/>
        <v>3679</v>
      </c>
      <c r="I82" s="158">
        <v>1811</v>
      </c>
      <c r="J82" s="158">
        <v>1868</v>
      </c>
      <c r="K82" s="111">
        <f t="shared" si="36"/>
        <v>0</v>
      </c>
      <c r="L82" s="43"/>
      <c r="M82" s="43"/>
      <c r="N82" s="111">
        <f t="shared" si="31"/>
        <v>0</v>
      </c>
      <c r="O82" s="43"/>
      <c r="P82" s="43"/>
      <c r="Q82" s="111">
        <f t="shared" si="32"/>
        <v>0</v>
      </c>
      <c r="R82" s="43"/>
      <c r="S82" s="43"/>
      <c r="T82"/>
      <c r="U82"/>
      <c r="V82"/>
      <c r="W82"/>
      <c r="X82"/>
      <c r="Y82"/>
      <c r="Z82"/>
    </row>
    <row r="83" spans="1:26" s="32" customFormat="1" ht="20.100000000000001" customHeight="1" x14ac:dyDescent="0.15">
      <c r="A83" s="95">
        <v>64</v>
      </c>
      <c r="B83" s="100">
        <f t="shared" si="28"/>
        <v>3479</v>
      </c>
      <c r="C83" s="67">
        <f t="shared" si="35"/>
        <v>1635</v>
      </c>
      <c r="D83" s="67">
        <f t="shared" si="35"/>
        <v>1844</v>
      </c>
      <c r="E83" s="107">
        <f t="shared" si="29"/>
        <v>0</v>
      </c>
      <c r="F83" s="44"/>
      <c r="G83" s="44"/>
      <c r="H83" s="107">
        <f t="shared" si="30"/>
        <v>3479</v>
      </c>
      <c r="I83" s="158">
        <v>1635</v>
      </c>
      <c r="J83" s="158">
        <v>1844</v>
      </c>
      <c r="K83" s="107">
        <f t="shared" si="36"/>
        <v>0</v>
      </c>
      <c r="L83" s="44"/>
      <c r="M83" s="44"/>
      <c r="N83" s="107">
        <f t="shared" si="31"/>
        <v>0</v>
      </c>
      <c r="O83" s="44"/>
      <c r="P83" s="44"/>
      <c r="Q83" s="107">
        <f t="shared" si="32"/>
        <v>0</v>
      </c>
      <c r="R83" s="44"/>
      <c r="S83" s="44"/>
      <c r="T83"/>
      <c r="U83"/>
      <c r="V83"/>
      <c r="W83"/>
      <c r="X83"/>
      <c r="Y83"/>
      <c r="Z83"/>
    </row>
    <row r="84" spans="1:26" s="32" customFormat="1" ht="20.100000000000001" customHeight="1" x14ac:dyDescent="0.15">
      <c r="A84" s="96" t="s">
        <v>24</v>
      </c>
      <c r="B84" s="91">
        <f t="shared" si="28"/>
        <v>14335</v>
      </c>
      <c r="C84" s="91">
        <f>SUM(C85:C89)</f>
        <v>6699</v>
      </c>
      <c r="D84" s="91">
        <f>SUM(D85:D89)</f>
        <v>7636</v>
      </c>
      <c r="E84" s="92">
        <f t="shared" si="29"/>
        <v>0</v>
      </c>
      <c r="F84" s="92">
        <f>SUM(F85:F89)</f>
        <v>0</v>
      </c>
      <c r="G84" s="92">
        <f>SUM(G85:G89)</f>
        <v>0</v>
      </c>
      <c r="H84" s="92">
        <f t="shared" si="30"/>
        <v>14335</v>
      </c>
      <c r="I84" s="92">
        <f>SUM(I85:I89)</f>
        <v>6699</v>
      </c>
      <c r="J84" s="92">
        <f>SUM(J85:J89)</f>
        <v>7636</v>
      </c>
      <c r="K84" s="92">
        <f>SUM(K85:K89)</f>
        <v>0</v>
      </c>
      <c r="L84" s="92">
        <f>SUM(L85:L89)</f>
        <v>0</v>
      </c>
      <c r="M84" s="92">
        <f>SUM(M85:M89)</f>
        <v>0</v>
      </c>
      <c r="N84" s="92">
        <f t="shared" si="31"/>
        <v>0</v>
      </c>
      <c r="O84" s="92">
        <f>SUM(O85:O89)</f>
        <v>0</v>
      </c>
      <c r="P84" s="92">
        <f>SUM(P85:P89)</f>
        <v>0</v>
      </c>
      <c r="Q84" s="92">
        <f t="shared" si="32"/>
        <v>0</v>
      </c>
      <c r="R84" s="92">
        <f>SUM(R85:R89)</f>
        <v>0</v>
      </c>
      <c r="S84" s="92">
        <f>SUM(S85:S89)</f>
        <v>0</v>
      </c>
      <c r="T84"/>
      <c r="U84"/>
      <c r="V84"/>
      <c r="W84"/>
      <c r="X84"/>
      <c r="Y84"/>
      <c r="Z84"/>
    </row>
    <row r="85" spans="1:26" s="32" customFormat="1" ht="20.100000000000001" customHeight="1" x14ac:dyDescent="0.15">
      <c r="A85" s="93">
        <v>65</v>
      </c>
      <c r="B85" s="98">
        <f t="shared" si="28"/>
        <v>3605</v>
      </c>
      <c r="C85" s="84">
        <f t="shared" ref="C85:D89" si="37">F85+I85+L85+O85+R85</f>
        <v>1708</v>
      </c>
      <c r="D85" s="84">
        <f t="shared" si="37"/>
        <v>1897</v>
      </c>
      <c r="E85" s="106">
        <f t="shared" si="29"/>
        <v>0</v>
      </c>
      <c r="F85" s="42"/>
      <c r="G85" s="42"/>
      <c r="H85" s="106">
        <f t="shared" si="30"/>
        <v>3605</v>
      </c>
      <c r="I85" s="158">
        <v>1708</v>
      </c>
      <c r="J85" s="158">
        <v>1897</v>
      </c>
      <c r="K85" s="110">
        <f>L85+M85</f>
        <v>0</v>
      </c>
      <c r="L85" s="42"/>
      <c r="M85" s="42"/>
      <c r="N85" s="106">
        <f t="shared" si="31"/>
        <v>0</v>
      </c>
      <c r="O85" s="42"/>
      <c r="P85" s="42"/>
      <c r="Q85" s="106">
        <f t="shared" si="32"/>
        <v>0</v>
      </c>
      <c r="R85" s="42"/>
      <c r="S85" s="42"/>
      <c r="T85"/>
      <c r="U85"/>
      <c r="V85"/>
      <c r="W85"/>
      <c r="X85"/>
      <c r="Y85"/>
      <c r="Z85"/>
    </row>
    <row r="86" spans="1:26" s="32" customFormat="1" ht="20.100000000000001" customHeight="1" x14ac:dyDescent="0.15">
      <c r="A86" s="94">
        <v>66</v>
      </c>
      <c r="B86" s="99">
        <f t="shared" si="28"/>
        <v>3096</v>
      </c>
      <c r="C86" s="66">
        <f t="shared" si="37"/>
        <v>1395</v>
      </c>
      <c r="D86" s="66">
        <f t="shared" si="37"/>
        <v>1701</v>
      </c>
      <c r="E86" s="111">
        <f t="shared" si="29"/>
        <v>0</v>
      </c>
      <c r="F86" s="43"/>
      <c r="G86" s="43"/>
      <c r="H86" s="111">
        <f t="shared" si="30"/>
        <v>3096</v>
      </c>
      <c r="I86" s="158">
        <v>1395</v>
      </c>
      <c r="J86" s="158">
        <v>1701</v>
      </c>
      <c r="K86" s="110">
        <f t="shared" ref="K86:K89" si="38">L86+M86</f>
        <v>0</v>
      </c>
      <c r="L86" s="43"/>
      <c r="M86" s="43"/>
      <c r="N86" s="111">
        <f t="shared" si="31"/>
        <v>0</v>
      </c>
      <c r="O86" s="43"/>
      <c r="P86" s="43"/>
      <c r="Q86" s="111">
        <f t="shared" si="32"/>
        <v>0</v>
      </c>
      <c r="R86" s="43"/>
      <c r="S86" s="43"/>
      <c r="T86"/>
      <c r="U86"/>
      <c r="V86"/>
      <c r="W86"/>
      <c r="X86"/>
      <c r="Y86"/>
      <c r="Z86"/>
    </row>
    <row r="87" spans="1:26" s="32" customFormat="1" ht="20.100000000000001" customHeight="1" x14ac:dyDescent="0.15">
      <c r="A87" s="94">
        <v>67</v>
      </c>
      <c r="B87" s="99">
        <f t="shared" si="28"/>
        <v>2642</v>
      </c>
      <c r="C87" s="66">
        <f t="shared" si="37"/>
        <v>1257</v>
      </c>
      <c r="D87" s="66">
        <f t="shared" si="37"/>
        <v>1385</v>
      </c>
      <c r="E87" s="111">
        <f t="shared" si="29"/>
        <v>0</v>
      </c>
      <c r="F87" s="43"/>
      <c r="G87" s="43"/>
      <c r="H87" s="111">
        <f t="shared" si="30"/>
        <v>2642</v>
      </c>
      <c r="I87" s="158">
        <v>1257</v>
      </c>
      <c r="J87" s="158">
        <v>1385</v>
      </c>
      <c r="K87" s="110">
        <f t="shared" si="38"/>
        <v>0</v>
      </c>
      <c r="L87" s="43"/>
      <c r="M87" s="43"/>
      <c r="N87" s="111">
        <f t="shared" si="31"/>
        <v>0</v>
      </c>
      <c r="O87" s="43"/>
      <c r="P87" s="43"/>
      <c r="Q87" s="111">
        <f t="shared" si="32"/>
        <v>0</v>
      </c>
      <c r="R87" s="43"/>
      <c r="S87" s="43"/>
      <c r="T87"/>
      <c r="U87"/>
      <c r="V87"/>
      <c r="W87"/>
      <c r="X87"/>
      <c r="Y87"/>
      <c r="Z87"/>
    </row>
    <row r="88" spans="1:26" s="32" customFormat="1" ht="20.100000000000001" customHeight="1" x14ac:dyDescent="0.15">
      <c r="A88" s="94">
        <v>68</v>
      </c>
      <c r="B88" s="99">
        <f t="shared" si="28"/>
        <v>2855</v>
      </c>
      <c r="C88" s="66">
        <f t="shared" si="37"/>
        <v>1334</v>
      </c>
      <c r="D88" s="66">
        <f t="shared" si="37"/>
        <v>1521</v>
      </c>
      <c r="E88" s="111">
        <f t="shared" si="29"/>
        <v>0</v>
      </c>
      <c r="F88" s="43"/>
      <c r="G88" s="43"/>
      <c r="H88" s="111">
        <f t="shared" si="30"/>
        <v>2855</v>
      </c>
      <c r="I88" s="158">
        <v>1334</v>
      </c>
      <c r="J88" s="158">
        <v>1521</v>
      </c>
      <c r="K88" s="110">
        <f t="shared" si="38"/>
        <v>0</v>
      </c>
      <c r="L88" s="43"/>
      <c r="M88" s="43"/>
      <c r="N88" s="111">
        <f t="shared" si="31"/>
        <v>0</v>
      </c>
      <c r="O88" s="43"/>
      <c r="P88" s="43"/>
      <c r="Q88" s="111">
        <f t="shared" si="32"/>
        <v>0</v>
      </c>
      <c r="R88" s="43"/>
      <c r="S88" s="43"/>
      <c r="T88"/>
      <c r="U88"/>
      <c r="V88"/>
      <c r="W88"/>
      <c r="X88"/>
      <c r="Y88"/>
      <c r="Z88"/>
    </row>
    <row r="89" spans="1:26" s="32" customFormat="1" ht="20.100000000000001" customHeight="1" x14ac:dyDescent="0.15">
      <c r="A89" s="95">
        <v>69</v>
      </c>
      <c r="B89" s="100">
        <f t="shared" si="28"/>
        <v>2137</v>
      </c>
      <c r="C89" s="67">
        <f t="shared" si="37"/>
        <v>1005</v>
      </c>
      <c r="D89" s="67">
        <f t="shared" si="37"/>
        <v>1132</v>
      </c>
      <c r="E89" s="107">
        <f t="shared" si="29"/>
        <v>0</v>
      </c>
      <c r="F89" s="44"/>
      <c r="G89" s="44"/>
      <c r="H89" s="107">
        <f t="shared" si="30"/>
        <v>2137</v>
      </c>
      <c r="I89" s="158">
        <v>1005</v>
      </c>
      <c r="J89" s="158">
        <v>1132</v>
      </c>
      <c r="K89" s="110">
        <f t="shared" si="38"/>
        <v>0</v>
      </c>
      <c r="L89" s="44"/>
      <c r="M89" s="44"/>
      <c r="N89" s="107">
        <f t="shared" si="31"/>
        <v>0</v>
      </c>
      <c r="O89" s="44"/>
      <c r="P89" s="44"/>
      <c r="Q89" s="107">
        <f t="shared" si="32"/>
        <v>0</v>
      </c>
      <c r="R89" s="44"/>
      <c r="S89" s="44"/>
      <c r="T89"/>
      <c r="U89"/>
      <c r="V89"/>
      <c r="W89"/>
      <c r="X89"/>
      <c r="Y89"/>
      <c r="Z89"/>
    </row>
    <row r="90" spans="1:26" s="32" customFormat="1" ht="20.100000000000001" customHeight="1" x14ac:dyDescent="0.15">
      <c r="A90" s="96" t="s">
        <v>25</v>
      </c>
      <c r="B90" s="91">
        <f t="shared" si="28"/>
        <v>11495</v>
      </c>
      <c r="C90" s="91">
        <f>SUM(C91:C95)</f>
        <v>5279</v>
      </c>
      <c r="D90" s="91">
        <f>SUM(D91:D95)</f>
        <v>6216</v>
      </c>
      <c r="E90" s="92">
        <f t="shared" si="29"/>
        <v>0</v>
      </c>
      <c r="F90" s="92">
        <f>SUM(F91:F95)</f>
        <v>0</v>
      </c>
      <c r="G90" s="92">
        <f>SUM(G91:G95)</f>
        <v>0</v>
      </c>
      <c r="H90" s="92">
        <f t="shared" si="30"/>
        <v>11495</v>
      </c>
      <c r="I90" s="92">
        <f>SUM(I91:I95)</f>
        <v>5279</v>
      </c>
      <c r="J90" s="92">
        <f>SUM(J91:J95)</f>
        <v>6216</v>
      </c>
      <c r="K90" s="92">
        <f>SUM(K91:K95)</f>
        <v>0</v>
      </c>
      <c r="L90" s="92">
        <f>SUM(L91:L95)</f>
        <v>0</v>
      </c>
      <c r="M90" s="92">
        <f>SUM(M91:M95)</f>
        <v>0</v>
      </c>
      <c r="N90" s="92">
        <f t="shared" si="31"/>
        <v>0</v>
      </c>
      <c r="O90" s="92">
        <f>SUM(O91:O95)</f>
        <v>0</v>
      </c>
      <c r="P90" s="92">
        <f>SUM(P91:P95)</f>
        <v>0</v>
      </c>
      <c r="Q90" s="92">
        <f t="shared" si="32"/>
        <v>0</v>
      </c>
      <c r="R90" s="92">
        <f>SUM(R91:R95)</f>
        <v>0</v>
      </c>
      <c r="S90" s="92">
        <f>SUM(S91:S95)</f>
        <v>0</v>
      </c>
      <c r="T90"/>
      <c r="U90"/>
      <c r="V90"/>
      <c r="W90"/>
      <c r="X90"/>
      <c r="Y90"/>
      <c r="Z90"/>
    </row>
    <row r="91" spans="1:26" s="32" customFormat="1" ht="20.100000000000001" customHeight="1" x14ac:dyDescent="0.15">
      <c r="A91" s="93">
        <v>70</v>
      </c>
      <c r="B91" s="98">
        <f t="shared" si="28"/>
        <v>2469</v>
      </c>
      <c r="C91" s="84">
        <f t="shared" ref="C91:D95" si="39">F91+I91+L91+O91+R91</f>
        <v>1110</v>
      </c>
      <c r="D91" s="84">
        <f t="shared" si="39"/>
        <v>1359</v>
      </c>
      <c r="E91" s="106">
        <f t="shared" si="29"/>
        <v>0</v>
      </c>
      <c r="F91" s="42"/>
      <c r="G91" s="42"/>
      <c r="H91" s="106">
        <f t="shared" si="30"/>
        <v>2469</v>
      </c>
      <c r="I91" s="158">
        <v>1110</v>
      </c>
      <c r="J91" s="158">
        <v>1359</v>
      </c>
      <c r="K91" s="106">
        <f>SUM(L91:M91)</f>
        <v>0</v>
      </c>
      <c r="L91" s="42"/>
      <c r="M91" s="42"/>
      <c r="N91" s="106">
        <f t="shared" si="31"/>
        <v>0</v>
      </c>
      <c r="O91" s="42"/>
      <c r="P91" s="42"/>
      <c r="Q91" s="106">
        <f t="shared" si="32"/>
        <v>0</v>
      </c>
      <c r="R91" s="42"/>
      <c r="S91" s="42"/>
      <c r="T91"/>
      <c r="U91"/>
      <c r="V91"/>
      <c r="W91"/>
      <c r="X91"/>
      <c r="Y91"/>
      <c r="Z91"/>
    </row>
    <row r="92" spans="1:26" s="32" customFormat="1" ht="20.100000000000001" customHeight="1" x14ac:dyDescent="0.15">
      <c r="A92" s="94">
        <v>71</v>
      </c>
      <c r="B92" s="99">
        <f t="shared" si="28"/>
        <v>2589</v>
      </c>
      <c r="C92" s="66">
        <f t="shared" si="39"/>
        <v>1185</v>
      </c>
      <c r="D92" s="66">
        <f t="shared" si="39"/>
        <v>1404</v>
      </c>
      <c r="E92" s="111">
        <f t="shared" si="29"/>
        <v>0</v>
      </c>
      <c r="F92" s="43"/>
      <c r="G92" s="43"/>
      <c r="H92" s="111">
        <f t="shared" si="30"/>
        <v>2589</v>
      </c>
      <c r="I92" s="158">
        <v>1185</v>
      </c>
      <c r="J92" s="158">
        <v>1404</v>
      </c>
      <c r="K92" s="111">
        <f t="shared" ref="K92:K95" si="40">SUM(L92:M92)</f>
        <v>0</v>
      </c>
      <c r="L92" s="43"/>
      <c r="M92" s="43"/>
      <c r="N92" s="111">
        <f t="shared" si="31"/>
        <v>0</v>
      </c>
      <c r="O92" s="43"/>
      <c r="P92" s="43"/>
      <c r="Q92" s="111">
        <f t="shared" si="32"/>
        <v>0</v>
      </c>
      <c r="R92" s="43"/>
      <c r="S92" s="43"/>
      <c r="T92"/>
      <c r="U92"/>
      <c r="V92"/>
      <c r="W92"/>
      <c r="X92"/>
      <c r="Y92"/>
      <c r="Z92"/>
    </row>
    <row r="93" spans="1:26" s="32" customFormat="1" ht="20.100000000000001" customHeight="1" x14ac:dyDescent="0.15">
      <c r="A93" s="94">
        <v>72</v>
      </c>
      <c r="B93" s="99">
        <f t="shared" si="28"/>
        <v>2397</v>
      </c>
      <c r="C93" s="66">
        <f t="shared" si="39"/>
        <v>1136</v>
      </c>
      <c r="D93" s="66">
        <f t="shared" si="39"/>
        <v>1261</v>
      </c>
      <c r="E93" s="111">
        <f t="shared" si="29"/>
        <v>0</v>
      </c>
      <c r="F93" s="43"/>
      <c r="G93" s="43"/>
      <c r="H93" s="111">
        <f t="shared" si="30"/>
        <v>2397</v>
      </c>
      <c r="I93" s="158">
        <v>1136</v>
      </c>
      <c r="J93" s="158">
        <v>1261</v>
      </c>
      <c r="K93" s="111">
        <f t="shared" si="40"/>
        <v>0</v>
      </c>
      <c r="L93" s="43"/>
      <c r="M93" s="43"/>
      <c r="N93" s="111">
        <f t="shared" si="31"/>
        <v>0</v>
      </c>
      <c r="O93" s="43"/>
      <c r="P93" s="43"/>
      <c r="Q93" s="111">
        <f t="shared" si="32"/>
        <v>0</v>
      </c>
      <c r="R93" s="43"/>
      <c r="S93" s="43"/>
      <c r="T93"/>
      <c r="U93"/>
      <c r="V93"/>
      <c r="W93"/>
      <c r="X93"/>
      <c r="Y93"/>
      <c r="Z93"/>
    </row>
    <row r="94" spans="1:26" s="32" customFormat="1" ht="20.100000000000001" customHeight="1" x14ac:dyDescent="0.15">
      <c r="A94" s="94">
        <v>73</v>
      </c>
      <c r="B94" s="99">
        <f t="shared" si="28"/>
        <v>2241</v>
      </c>
      <c r="C94" s="66">
        <f t="shared" si="39"/>
        <v>1021</v>
      </c>
      <c r="D94" s="66">
        <f t="shared" si="39"/>
        <v>1220</v>
      </c>
      <c r="E94" s="111">
        <f t="shared" si="29"/>
        <v>0</v>
      </c>
      <c r="F94" s="43"/>
      <c r="G94" s="43"/>
      <c r="H94" s="111">
        <f t="shared" si="30"/>
        <v>2241</v>
      </c>
      <c r="I94" s="158">
        <v>1021</v>
      </c>
      <c r="J94" s="158">
        <v>1220</v>
      </c>
      <c r="K94" s="111">
        <f t="shared" si="40"/>
        <v>0</v>
      </c>
      <c r="L94" s="43"/>
      <c r="M94" s="43"/>
      <c r="N94" s="111">
        <f t="shared" si="31"/>
        <v>0</v>
      </c>
      <c r="O94" s="43"/>
      <c r="P94" s="43"/>
      <c r="Q94" s="111">
        <f t="shared" si="32"/>
        <v>0</v>
      </c>
      <c r="R94" s="43"/>
      <c r="S94" s="43"/>
      <c r="T94"/>
      <c r="U94"/>
      <c r="V94"/>
      <c r="W94"/>
      <c r="X94"/>
      <c r="Y94"/>
      <c r="Z94"/>
    </row>
    <row r="95" spans="1:26" s="32" customFormat="1" ht="20.100000000000001" customHeight="1" x14ac:dyDescent="0.15">
      <c r="A95" s="95">
        <v>74</v>
      </c>
      <c r="B95" s="100">
        <f t="shared" si="28"/>
        <v>1799</v>
      </c>
      <c r="C95" s="67">
        <f t="shared" si="39"/>
        <v>827</v>
      </c>
      <c r="D95" s="67">
        <f t="shared" si="39"/>
        <v>972</v>
      </c>
      <c r="E95" s="107">
        <f t="shared" si="29"/>
        <v>0</v>
      </c>
      <c r="F95" s="44"/>
      <c r="G95" s="44"/>
      <c r="H95" s="107">
        <f t="shared" si="30"/>
        <v>1799</v>
      </c>
      <c r="I95" s="158">
        <v>827</v>
      </c>
      <c r="J95" s="158">
        <v>972</v>
      </c>
      <c r="K95" s="107">
        <f t="shared" si="40"/>
        <v>0</v>
      </c>
      <c r="L95" s="44"/>
      <c r="M95" s="44"/>
      <c r="N95" s="107">
        <f t="shared" si="31"/>
        <v>0</v>
      </c>
      <c r="O95" s="44"/>
      <c r="P95" s="44"/>
      <c r="Q95" s="107">
        <f t="shared" si="32"/>
        <v>0</v>
      </c>
      <c r="R95" s="44"/>
      <c r="S95" s="44"/>
      <c r="T95"/>
      <c r="U95"/>
      <c r="V95"/>
      <c r="W95"/>
      <c r="X95"/>
      <c r="Y95"/>
      <c r="Z95"/>
    </row>
    <row r="96" spans="1:26" s="32" customFormat="1" ht="20.100000000000001" customHeight="1" x14ac:dyDescent="0.15">
      <c r="A96" s="96" t="s">
        <v>26</v>
      </c>
      <c r="B96" s="91">
        <f t="shared" si="28"/>
        <v>9054</v>
      </c>
      <c r="C96" s="91">
        <f>SUM(C97:C101)</f>
        <v>3940</v>
      </c>
      <c r="D96" s="91">
        <f>SUM(D97:D101)</f>
        <v>5114</v>
      </c>
      <c r="E96" s="92">
        <f t="shared" si="29"/>
        <v>0</v>
      </c>
      <c r="F96" s="92">
        <f>SUM(F97:F101)</f>
        <v>0</v>
      </c>
      <c r="G96" s="92">
        <f>SUM(G97:G101)</f>
        <v>0</v>
      </c>
      <c r="H96" s="92">
        <f t="shared" si="30"/>
        <v>9054</v>
      </c>
      <c r="I96" s="92">
        <f>SUM(I97:I101)</f>
        <v>3940</v>
      </c>
      <c r="J96" s="92">
        <f>SUM(J97:J101)</f>
        <v>5114</v>
      </c>
      <c r="K96" s="92">
        <f>SUM(K97:K101)</f>
        <v>0</v>
      </c>
      <c r="L96" s="92">
        <f>SUM(L97:L101)</f>
        <v>0</v>
      </c>
      <c r="M96" s="92">
        <f>SUM(M97:M101)</f>
        <v>0</v>
      </c>
      <c r="N96" s="92">
        <f t="shared" si="31"/>
        <v>0</v>
      </c>
      <c r="O96" s="92">
        <f>SUM(O97:O101)</f>
        <v>0</v>
      </c>
      <c r="P96" s="92">
        <f>SUM(P97:P101)</f>
        <v>0</v>
      </c>
      <c r="Q96" s="92">
        <f t="shared" si="32"/>
        <v>0</v>
      </c>
      <c r="R96" s="92">
        <f>SUM(R97:R101)</f>
        <v>0</v>
      </c>
      <c r="S96" s="92">
        <f>SUM(S97:S101)</f>
        <v>0</v>
      </c>
      <c r="T96"/>
      <c r="U96"/>
      <c r="V96"/>
      <c r="W96"/>
      <c r="X96"/>
      <c r="Y96"/>
      <c r="Z96"/>
    </row>
    <row r="97" spans="1:26" s="32" customFormat="1" ht="20.100000000000001" customHeight="1" x14ac:dyDescent="0.15">
      <c r="A97" s="93">
        <v>75</v>
      </c>
      <c r="B97" s="98">
        <f t="shared" si="28"/>
        <v>1773</v>
      </c>
      <c r="C97" s="84">
        <f t="shared" ref="C97:D101" si="41">F97+I97+L97+O97+R97</f>
        <v>788</v>
      </c>
      <c r="D97" s="84">
        <f t="shared" si="41"/>
        <v>985</v>
      </c>
      <c r="E97" s="106">
        <f t="shared" si="29"/>
        <v>0</v>
      </c>
      <c r="F97" s="42"/>
      <c r="G97" s="42"/>
      <c r="H97" s="106">
        <f t="shared" si="30"/>
        <v>1773</v>
      </c>
      <c r="I97" s="158">
        <v>788</v>
      </c>
      <c r="J97" s="158">
        <v>985</v>
      </c>
      <c r="K97" s="106">
        <f>SUM(L97:M97)</f>
        <v>0</v>
      </c>
      <c r="L97" s="42"/>
      <c r="M97" s="42"/>
      <c r="N97" s="106">
        <f t="shared" si="31"/>
        <v>0</v>
      </c>
      <c r="O97" s="42"/>
      <c r="P97" s="42"/>
      <c r="Q97" s="106">
        <f t="shared" si="32"/>
        <v>0</v>
      </c>
      <c r="R97" s="42"/>
      <c r="S97" s="42"/>
      <c r="T97"/>
      <c r="U97"/>
      <c r="V97"/>
      <c r="W97"/>
      <c r="X97"/>
      <c r="Y97"/>
      <c r="Z97"/>
    </row>
    <row r="98" spans="1:26" s="32" customFormat="1" ht="20.100000000000001" customHeight="1" x14ac:dyDescent="0.15">
      <c r="A98" s="94">
        <v>76</v>
      </c>
      <c r="B98" s="99">
        <f t="shared" si="28"/>
        <v>1780</v>
      </c>
      <c r="C98" s="66">
        <f t="shared" si="41"/>
        <v>801</v>
      </c>
      <c r="D98" s="66">
        <f t="shared" si="41"/>
        <v>979</v>
      </c>
      <c r="E98" s="111">
        <f t="shared" si="29"/>
        <v>0</v>
      </c>
      <c r="F98" s="43"/>
      <c r="G98" s="43"/>
      <c r="H98" s="111">
        <f t="shared" si="30"/>
        <v>1780</v>
      </c>
      <c r="I98" s="158">
        <v>801</v>
      </c>
      <c r="J98" s="158">
        <v>979</v>
      </c>
      <c r="K98" s="111">
        <f t="shared" ref="K98:K101" si="42">SUM(L98:M98)</f>
        <v>0</v>
      </c>
      <c r="L98" s="43"/>
      <c r="M98" s="43"/>
      <c r="N98" s="111">
        <f t="shared" si="31"/>
        <v>0</v>
      </c>
      <c r="O98" s="43"/>
      <c r="P98" s="43"/>
      <c r="Q98" s="111">
        <f t="shared" si="32"/>
        <v>0</v>
      </c>
      <c r="R98" s="43"/>
      <c r="S98" s="43"/>
      <c r="T98"/>
      <c r="U98"/>
      <c r="V98"/>
      <c r="W98"/>
      <c r="X98"/>
      <c r="Y98"/>
      <c r="Z98"/>
    </row>
    <row r="99" spans="1:26" s="32" customFormat="1" ht="20.100000000000001" customHeight="1" x14ac:dyDescent="0.15">
      <c r="A99" s="94">
        <v>77</v>
      </c>
      <c r="B99" s="99">
        <f t="shared" si="28"/>
        <v>1859</v>
      </c>
      <c r="C99" s="66">
        <f t="shared" si="41"/>
        <v>796</v>
      </c>
      <c r="D99" s="66">
        <f t="shared" si="41"/>
        <v>1063</v>
      </c>
      <c r="E99" s="111">
        <f t="shared" si="29"/>
        <v>0</v>
      </c>
      <c r="F99" s="43"/>
      <c r="G99" s="43"/>
      <c r="H99" s="111">
        <f t="shared" si="30"/>
        <v>1859</v>
      </c>
      <c r="I99" s="158">
        <v>796</v>
      </c>
      <c r="J99" s="158">
        <v>1063</v>
      </c>
      <c r="K99" s="111">
        <f t="shared" si="42"/>
        <v>0</v>
      </c>
      <c r="L99" s="43"/>
      <c r="M99" s="43"/>
      <c r="N99" s="111">
        <f t="shared" si="31"/>
        <v>0</v>
      </c>
      <c r="O99" s="43"/>
      <c r="P99" s="43"/>
      <c r="Q99" s="111">
        <f t="shared" si="32"/>
        <v>0</v>
      </c>
      <c r="R99" s="43"/>
      <c r="S99" s="43"/>
      <c r="T99"/>
      <c r="U99"/>
      <c r="V99"/>
      <c r="W99"/>
      <c r="X99"/>
      <c r="Y99"/>
      <c r="Z99"/>
    </row>
    <row r="100" spans="1:26" s="32" customFormat="1" ht="20.100000000000001" customHeight="1" x14ac:dyDescent="0.15">
      <c r="A100" s="94">
        <v>78</v>
      </c>
      <c r="B100" s="99">
        <f t="shared" si="28"/>
        <v>2092</v>
      </c>
      <c r="C100" s="66">
        <f t="shared" si="41"/>
        <v>901</v>
      </c>
      <c r="D100" s="66">
        <f t="shared" si="41"/>
        <v>1191</v>
      </c>
      <c r="E100" s="111">
        <f t="shared" si="29"/>
        <v>0</v>
      </c>
      <c r="F100" s="43"/>
      <c r="G100" s="43"/>
      <c r="H100" s="111">
        <f t="shared" si="30"/>
        <v>2092</v>
      </c>
      <c r="I100" s="158">
        <v>901</v>
      </c>
      <c r="J100" s="158">
        <v>1191</v>
      </c>
      <c r="K100" s="111">
        <f t="shared" si="42"/>
        <v>0</v>
      </c>
      <c r="L100" s="43"/>
      <c r="M100" s="43"/>
      <c r="N100" s="111">
        <f t="shared" si="31"/>
        <v>0</v>
      </c>
      <c r="O100" s="43"/>
      <c r="P100" s="43"/>
      <c r="Q100" s="111">
        <f t="shared" si="32"/>
        <v>0</v>
      </c>
      <c r="R100" s="43"/>
      <c r="S100" s="43"/>
      <c r="T100"/>
      <c r="U100"/>
      <c r="V100"/>
      <c r="W100"/>
      <c r="X100"/>
      <c r="Y100"/>
      <c r="Z100"/>
    </row>
    <row r="101" spans="1:26" s="32" customFormat="1" ht="20.100000000000001" customHeight="1" x14ac:dyDescent="0.15">
      <c r="A101" s="95">
        <v>79</v>
      </c>
      <c r="B101" s="100">
        <f t="shared" si="28"/>
        <v>1550</v>
      </c>
      <c r="C101" s="67">
        <f t="shared" si="41"/>
        <v>654</v>
      </c>
      <c r="D101" s="67">
        <f t="shared" si="41"/>
        <v>896</v>
      </c>
      <c r="E101" s="107">
        <f t="shared" si="29"/>
        <v>0</v>
      </c>
      <c r="F101" s="44"/>
      <c r="G101" s="44"/>
      <c r="H101" s="107">
        <f t="shared" si="30"/>
        <v>1550</v>
      </c>
      <c r="I101" s="158">
        <v>654</v>
      </c>
      <c r="J101" s="158">
        <v>896</v>
      </c>
      <c r="K101" s="107">
        <f t="shared" si="42"/>
        <v>0</v>
      </c>
      <c r="L101" s="44"/>
      <c r="M101" s="44"/>
      <c r="N101" s="107">
        <f t="shared" si="31"/>
        <v>0</v>
      </c>
      <c r="O101" s="44"/>
      <c r="P101" s="44"/>
      <c r="Q101" s="107">
        <f t="shared" si="32"/>
        <v>0</v>
      </c>
      <c r="R101" s="44"/>
      <c r="S101" s="44"/>
      <c r="T101"/>
      <c r="U101"/>
      <c r="V101"/>
      <c r="W101"/>
      <c r="X101"/>
      <c r="Y101"/>
      <c r="Z101"/>
    </row>
    <row r="102" spans="1:26" s="32" customFormat="1" ht="20.100000000000001" customHeight="1" x14ac:dyDescent="0.15">
      <c r="A102" s="96" t="s">
        <v>27</v>
      </c>
      <c r="B102" s="91">
        <f t="shared" si="28"/>
        <v>6113</v>
      </c>
      <c r="C102" s="91">
        <f>SUM(C103:C107)</f>
        <v>2444</v>
      </c>
      <c r="D102" s="91">
        <f>SUM(D103:D107)</f>
        <v>3669</v>
      </c>
      <c r="E102" s="92">
        <f t="shared" si="29"/>
        <v>0</v>
      </c>
      <c r="F102" s="92">
        <f>SUM(F103:F107)</f>
        <v>0</v>
      </c>
      <c r="G102" s="92">
        <f>SUM(G103:G107)</f>
        <v>0</v>
      </c>
      <c r="H102" s="92">
        <f t="shared" si="30"/>
        <v>6113</v>
      </c>
      <c r="I102" s="92">
        <f>SUM(I103:I107)</f>
        <v>2444</v>
      </c>
      <c r="J102" s="92">
        <f>SUM(J103:J107)</f>
        <v>3669</v>
      </c>
      <c r="K102" s="92">
        <f>SUM(K103:K107)</f>
        <v>0</v>
      </c>
      <c r="L102" s="92">
        <f>SUM(L103:L107)</f>
        <v>0</v>
      </c>
      <c r="M102" s="92">
        <f>SUM(M103:M107)</f>
        <v>0</v>
      </c>
      <c r="N102" s="92">
        <f t="shared" si="31"/>
        <v>0</v>
      </c>
      <c r="O102" s="92">
        <f>SUM(O103:O107)</f>
        <v>0</v>
      </c>
      <c r="P102" s="92">
        <f>SUM(P103:P107)</f>
        <v>0</v>
      </c>
      <c r="Q102" s="92">
        <f t="shared" si="32"/>
        <v>0</v>
      </c>
      <c r="R102" s="92">
        <f>SUM(R103:R107)</f>
        <v>0</v>
      </c>
      <c r="S102" s="92">
        <f>SUM(S103:S107)</f>
        <v>0</v>
      </c>
      <c r="T102"/>
      <c r="U102"/>
      <c r="V102"/>
      <c r="W102"/>
      <c r="X102"/>
      <c r="Y102"/>
      <c r="Z102"/>
    </row>
    <row r="103" spans="1:26" s="32" customFormat="1" ht="20.100000000000001" customHeight="1" x14ac:dyDescent="0.15">
      <c r="A103" s="93">
        <v>80</v>
      </c>
      <c r="B103" s="98">
        <f t="shared" si="28"/>
        <v>1368</v>
      </c>
      <c r="C103" s="84">
        <f t="shared" ref="C103:D107" si="43">F103+I103+L103+O103+R103</f>
        <v>567</v>
      </c>
      <c r="D103" s="84">
        <f t="shared" si="43"/>
        <v>801</v>
      </c>
      <c r="E103" s="106">
        <f t="shared" si="29"/>
        <v>0</v>
      </c>
      <c r="F103" s="42"/>
      <c r="G103" s="42"/>
      <c r="H103" s="106">
        <f t="shared" si="30"/>
        <v>1368</v>
      </c>
      <c r="I103" s="158">
        <v>567</v>
      </c>
      <c r="J103" s="158">
        <v>801</v>
      </c>
      <c r="K103" s="106">
        <f>SUM(L103:M103)</f>
        <v>0</v>
      </c>
      <c r="L103" s="42"/>
      <c r="M103" s="42"/>
      <c r="N103" s="106">
        <f t="shared" si="31"/>
        <v>0</v>
      </c>
      <c r="O103" s="42"/>
      <c r="P103" s="42"/>
      <c r="Q103" s="106">
        <f t="shared" si="32"/>
        <v>0</v>
      </c>
      <c r="R103" s="42"/>
      <c r="S103" s="42"/>
      <c r="T103"/>
      <c r="U103"/>
      <c r="V103"/>
      <c r="W103"/>
      <c r="X103"/>
      <c r="Y103"/>
      <c r="Z103"/>
    </row>
    <row r="104" spans="1:26" s="32" customFormat="1" ht="20.100000000000001" customHeight="1" x14ac:dyDescent="0.15">
      <c r="A104" s="94">
        <v>81</v>
      </c>
      <c r="B104" s="99">
        <f t="shared" si="28"/>
        <v>1394</v>
      </c>
      <c r="C104" s="66">
        <f t="shared" si="43"/>
        <v>568</v>
      </c>
      <c r="D104" s="66">
        <f t="shared" si="43"/>
        <v>826</v>
      </c>
      <c r="E104" s="111">
        <f t="shared" si="29"/>
        <v>0</v>
      </c>
      <c r="F104" s="43"/>
      <c r="G104" s="43"/>
      <c r="H104" s="111">
        <f t="shared" si="30"/>
        <v>1394</v>
      </c>
      <c r="I104" s="158">
        <v>568</v>
      </c>
      <c r="J104" s="158">
        <v>826</v>
      </c>
      <c r="K104" s="111">
        <f t="shared" ref="K104:K107" si="44">SUM(L104:M104)</f>
        <v>0</v>
      </c>
      <c r="L104" s="43"/>
      <c r="M104" s="43"/>
      <c r="N104" s="111">
        <f t="shared" si="31"/>
        <v>0</v>
      </c>
      <c r="O104" s="43"/>
      <c r="P104" s="43"/>
      <c r="Q104" s="111">
        <f t="shared" si="32"/>
        <v>0</v>
      </c>
      <c r="R104" s="43"/>
      <c r="S104" s="43"/>
      <c r="T104"/>
      <c r="U104"/>
      <c r="V104"/>
      <c r="W104"/>
      <c r="X104"/>
      <c r="Y104"/>
      <c r="Z104"/>
    </row>
    <row r="105" spans="1:26" s="32" customFormat="1" ht="20.100000000000001" customHeight="1" x14ac:dyDescent="0.15">
      <c r="A105" s="94">
        <v>82</v>
      </c>
      <c r="B105" s="99">
        <f t="shared" si="28"/>
        <v>1310</v>
      </c>
      <c r="C105" s="66">
        <f t="shared" si="43"/>
        <v>534</v>
      </c>
      <c r="D105" s="66">
        <f t="shared" si="43"/>
        <v>776</v>
      </c>
      <c r="E105" s="111">
        <f t="shared" si="29"/>
        <v>0</v>
      </c>
      <c r="F105" s="43"/>
      <c r="G105" s="43"/>
      <c r="H105" s="111">
        <f t="shared" si="30"/>
        <v>1310</v>
      </c>
      <c r="I105" s="158">
        <v>534</v>
      </c>
      <c r="J105" s="158">
        <v>776</v>
      </c>
      <c r="K105" s="111">
        <f t="shared" si="44"/>
        <v>0</v>
      </c>
      <c r="L105" s="43"/>
      <c r="M105" s="43"/>
      <c r="N105" s="111">
        <f t="shared" si="31"/>
        <v>0</v>
      </c>
      <c r="O105" s="43"/>
      <c r="P105" s="43"/>
      <c r="Q105" s="111">
        <f t="shared" si="32"/>
        <v>0</v>
      </c>
      <c r="R105" s="43"/>
      <c r="S105" s="43"/>
      <c r="T105"/>
      <c r="U105"/>
      <c r="V105"/>
      <c r="W105"/>
      <c r="X105"/>
      <c r="Y105"/>
      <c r="Z105"/>
    </row>
    <row r="106" spans="1:26" s="32" customFormat="1" ht="20.100000000000001" customHeight="1" x14ac:dyDescent="0.15">
      <c r="A106" s="94">
        <v>83</v>
      </c>
      <c r="B106" s="99">
        <f t="shared" si="28"/>
        <v>1065</v>
      </c>
      <c r="C106" s="66">
        <f t="shared" si="43"/>
        <v>410</v>
      </c>
      <c r="D106" s="66">
        <f t="shared" si="43"/>
        <v>655</v>
      </c>
      <c r="E106" s="111">
        <f t="shared" si="29"/>
        <v>0</v>
      </c>
      <c r="F106" s="43"/>
      <c r="G106" s="43"/>
      <c r="H106" s="111">
        <f t="shared" si="30"/>
        <v>1065</v>
      </c>
      <c r="I106" s="158">
        <v>410</v>
      </c>
      <c r="J106" s="158">
        <v>655</v>
      </c>
      <c r="K106" s="111">
        <f t="shared" si="44"/>
        <v>0</v>
      </c>
      <c r="L106" s="43"/>
      <c r="M106" s="43"/>
      <c r="N106" s="111">
        <f t="shared" si="31"/>
        <v>0</v>
      </c>
      <c r="O106" s="43"/>
      <c r="P106" s="43"/>
      <c r="Q106" s="111">
        <f t="shared" si="32"/>
        <v>0</v>
      </c>
      <c r="R106" s="43"/>
      <c r="S106" s="43"/>
      <c r="T106"/>
      <c r="U106"/>
      <c r="V106"/>
      <c r="W106"/>
      <c r="X106"/>
      <c r="Y106"/>
      <c r="Z106"/>
    </row>
    <row r="107" spans="1:26" s="32" customFormat="1" ht="20.100000000000001" customHeight="1" x14ac:dyDescent="0.15">
      <c r="A107" s="95">
        <v>84</v>
      </c>
      <c r="B107" s="100">
        <f t="shared" si="28"/>
        <v>976</v>
      </c>
      <c r="C107" s="67">
        <f t="shared" si="43"/>
        <v>365</v>
      </c>
      <c r="D107" s="67">
        <f t="shared" si="43"/>
        <v>611</v>
      </c>
      <c r="E107" s="107">
        <f t="shared" si="29"/>
        <v>0</v>
      </c>
      <c r="F107" s="44"/>
      <c r="G107" s="44"/>
      <c r="H107" s="107">
        <f t="shared" si="30"/>
        <v>976</v>
      </c>
      <c r="I107" s="158">
        <v>365</v>
      </c>
      <c r="J107" s="158">
        <v>611</v>
      </c>
      <c r="K107" s="107">
        <f t="shared" si="44"/>
        <v>0</v>
      </c>
      <c r="L107" s="44"/>
      <c r="M107" s="44"/>
      <c r="N107" s="107">
        <f t="shared" si="31"/>
        <v>0</v>
      </c>
      <c r="O107" s="44"/>
      <c r="P107" s="44"/>
      <c r="Q107" s="107">
        <f t="shared" si="32"/>
        <v>0</v>
      </c>
      <c r="R107" s="44"/>
      <c r="S107" s="44"/>
      <c r="T107"/>
      <c r="U107"/>
      <c r="V107"/>
      <c r="W107"/>
      <c r="X107"/>
      <c r="Y107"/>
      <c r="Z107"/>
    </row>
    <row r="108" spans="1:26" s="32" customFormat="1" ht="20.100000000000001" customHeight="1" x14ac:dyDescent="0.15">
      <c r="A108" s="96" t="s">
        <v>28</v>
      </c>
      <c r="B108" s="91">
        <f t="shared" si="28"/>
        <v>3004</v>
      </c>
      <c r="C108" s="91">
        <f>SUM(C109:C113)</f>
        <v>1009</v>
      </c>
      <c r="D108" s="91">
        <f>SUM(D109:D113)</f>
        <v>1995</v>
      </c>
      <c r="E108" s="92">
        <f t="shared" si="29"/>
        <v>0</v>
      </c>
      <c r="F108" s="92">
        <f>SUM(F109:F113)</f>
        <v>0</v>
      </c>
      <c r="G108" s="92">
        <f>SUM(G109:G113)</f>
        <v>0</v>
      </c>
      <c r="H108" s="92">
        <f t="shared" si="30"/>
        <v>3004</v>
      </c>
      <c r="I108" s="92">
        <f>SUM(I109:I113)</f>
        <v>1009</v>
      </c>
      <c r="J108" s="92">
        <f>SUM(J109:J113)</f>
        <v>1995</v>
      </c>
      <c r="K108" s="92">
        <f>L108+M108</f>
        <v>0</v>
      </c>
      <c r="L108" s="92">
        <f>SUM(L109:L113)</f>
        <v>0</v>
      </c>
      <c r="M108" s="92">
        <f>SUM(M109:M113)</f>
        <v>0</v>
      </c>
      <c r="N108" s="92">
        <f t="shared" si="31"/>
        <v>0</v>
      </c>
      <c r="O108" s="92">
        <f>SUM(O109:O113)</f>
        <v>0</v>
      </c>
      <c r="P108" s="92">
        <f>SUM(P109:P113)</f>
        <v>0</v>
      </c>
      <c r="Q108" s="92">
        <f t="shared" si="32"/>
        <v>0</v>
      </c>
      <c r="R108" s="92">
        <f>SUM(R109:R113)</f>
        <v>0</v>
      </c>
      <c r="S108" s="92">
        <f>SUM(S109:S113)</f>
        <v>0</v>
      </c>
      <c r="T108"/>
      <c r="U108"/>
      <c r="V108"/>
      <c r="W108"/>
      <c r="X108"/>
      <c r="Y108"/>
      <c r="Z108"/>
    </row>
    <row r="109" spans="1:26" s="32" customFormat="1" ht="20.100000000000001" customHeight="1" x14ac:dyDescent="0.15">
      <c r="A109" s="93">
        <v>85</v>
      </c>
      <c r="B109" s="98">
        <f t="shared" si="28"/>
        <v>837</v>
      </c>
      <c r="C109" s="84">
        <f t="shared" ref="C109:D113" si="45">F109+I109+L109+O109+R109</f>
        <v>295</v>
      </c>
      <c r="D109" s="84">
        <f t="shared" si="45"/>
        <v>542</v>
      </c>
      <c r="E109" s="106">
        <f t="shared" si="29"/>
        <v>0</v>
      </c>
      <c r="F109" s="42"/>
      <c r="G109" s="42"/>
      <c r="H109" s="106">
        <f t="shared" si="30"/>
        <v>837</v>
      </c>
      <c r="I109" s="158">
        <v>295</v>
      </c>
      <c r="J109" s="158">
        <v>542</v>
      </c>
      <c r="K109" s="106">
        <f>SUM(L109:M109)</f>
        <v>0</v>
      </c>
      <c r="L109" s="42"/>
      <c r="M109" s="42"/>
      <c r="N109" s="106">
        <f t="shared" si="31"/>
        <v>0</v>
      </c>
      <c r="O109" s="42"/>
      <c r="P109" s="42"/>
      <c r="Q109" s="106">
        <f t="shared" si="32"/>
        <v>0</v>
      </c>
      <c r="R109" s="42"/>
      <c r="S109" s="42"/>
      <c r="T109"/>
      <c r="U109"/>
      <c r="V109"/>
      <c r="W109"/>
      <c r="X109"/>
      <c r="Y109"/>
      <c r="Z109"/>
    </row>
    <row r="110" spans="1:26" s="32" customFormat="1" ht="20.100000000000001" customHeight="1" x14ac:dyDescent="0.15">
      <c r="A110" s="94">
        <v>86</v>
      </c>
      <c r="B110" s="99">
        <f t="shared" si="28"/>
        <v>690</v>
      </c>
      <c r="C110" s="66">
        <f t="shared" si="45"/>
        <v>244</v>
      </c>
      <c r="D110" s="66">
        <f t="shared" si="45"/>
        <v>446</v>
      </c>
      <c r="E110" s="111">
        <f t="shared" si="29"/>
        <v>0</v>
      </c>
      <c r="F110" s="43"/>
      <c r="G110" s="43"/>
      <c r="H110" s="111">
        <f t="shared" si="30"/>
        <v>690</v>
      </c>
      <c r="I110" s="158">
        <v>244</v>
      </c>
      <c r="J110" s="158">
        <v>446</v>
      </c>
      <c r="K110" s="111">
        <f t="shared" ref="K110:K113" si="46">SUM(L110:M110)</f>
        <v>0</v>
      </c>
      <c r="L110" s="43"/>
      <c r="M110" s="43"/>
      <c r="N110" s="111">
        <f t="shared" si="31"/>
        <v>0</v>
      </c>
      <c r="O110" s="43"/>
      <c r="P110" s="43"/>
      <c r="Q110" s="111">
        <f t="shared" si="32"/>
        <v>0</v>
      </c>
      <c r="R110" s="43"/>
      <c r="S110" s="43"/>
      <c r="T110"/>
      <c r="U110"/>
      <c r="V110"/>
      <c r="W110"/>
      <c r="X110"/>
      <c r="Y110"/>
      <c r="Z110"/>
    </row>
    <row r="111" spans="1:26" s="32" customFormat="1" ht="20.100000000000001" customHeight="1" x14ac:dyDescent="0.15">
      <c r="A111" s="94">
        <v>87</v>
      </c>
      <c r="B111" s="99">
        <f t="shared" si="28"/>
        <v>587</v>
      </c>
      <c r="C111" s="66">
        <f t="shared" si="45"/>
        <v>196</v>
      </c>
      <c r="D111" s="66">
        <f t="shared" si="45"/>
        <v>391</v>
      </c>
      <c r="E111" s="111">
        <f t="shared" si="29"/>
        <v>0</v>
      </c>
      <c r="F111" s="43"/>
      <c r="G111" s="43"/>
      <c r="H111" s="111">
        <f t="shared" si="30"/>
        <v>587</v>
      </c>
      <c r="I111" s="158">
        <v>196</v>
      </c>
      <c r="J111" s="158">
        <v>391</v>
      </c>
      <c r="K111" s="111">
        <f t="shared" si="46"/>
        <v>0</v>
      </c>
      <c r="L111" s="43"/>
      <c r="M111" s="43"/>
      <c r="N111" s="111">
        <f t="shared" si="31"/>
        <v>0</v>
      </c>
      <c r="O111" s="43"/>
      <c r="P111" s="43"/>
      <c r="Q111" s="111">
        <f t="shared" si="32"/>
        <v>0</v>
      </c>
      <c r="R111" s="43"/>
      <c r="S111" s="43"/>
      <c r="T111"/>
      <c r="U111"/>
      <c r="V111"/>
      <c r="W111"/>
      <c r="X111"/>
      <c r="Y111"/>
      <c r="Z111"/>
    </row>
    <row r="112" spans="1:26" s="32" customFormat="1" ht="20.100000000000001" customHeight="1" x14ac:dyDescent="0.15">
      <c r="A112" s="94">
        <v>88</v>
      </c>
      <c r="B112" s="99">
        <f t="shared" si="28"/>
        <v>485</v>
      </c>
      <c r="C112" s="66">
        <f t="shared" si="45"/>
        <v>154</v>
      </c>
      <c r="D112" s="66">
        <f t="shared" si="45"/>
        <v>331</v>
      </c>
      <c r="E112" s="111">
        <f t="shared" si="29"/>
        <v>0</v>
      </c>
      <c r="F112" s="43"/>
      <c r="G112" s="43"/>
      <c r="H112" s="111">
        <f t="shared" si="30"/>
        <v>485</v>
      </c>
      <c r="I112" s="158">
        <v>154</v>
      </c>
      <c r="J112" s="158">
        <v>331</v>
      </c>
      <c r="K112" s="111">
        <f t="shared" si="46"/>
        <v>0</v>
      </c>
      <c r="L112" s="43"/>
      <c r="M112" s="43"/>
      <c r="N112" s="111">
        <f t="shared" si="31"/>
        <v>0</v>
      </c>
      <c r="O112" s="43"/>
      <c r="P112" s="43"/>
      <c r="Q112" s="111">
        <f t="shared" si="32"/>
        <v>0</v>
      </c>
      <c r="R112" s="43"/>
      <c r="S112" s="43"/>
      <c r="T112"/>
      <c r="U112"/>
      <c r="V112"/>
      <c r="W112"/>
      <c r="X112"/>
      <c r="Y112"/>
      <c r="Z112"/>
    </row>
    <row r="113" spans="1:26" s="32" customFormat="1" ht="20.100000000000001" customHeight="1" x14ac:dyDescent="0.15">
      <c r="A113" s="95">
        <v>89</v>
      </c>
      <c r="B113" s="100">
        <f t="shared" si="28"/>
        <v>405</v>
      </c>
      <c r="C113" s="67">
        <f t="shared" si="45"/>
        <v>120</v>
      </c>
      <c r="D113" s="67">
        <f t="shared" si="45"/>
        <v>285</v>
      </c>
      <c r="E113" s="107">
        <f t="shared" si="29"/>
        <v>0</v>
      </c>
      <c r="F113" s="44"/>
      <c r="G113" s="44"/>
      <c r="H113" s="107">
        <f t="shared" si="30"/>
        <v>405</v>
      </c>
      <c r="I113" s="158">
        <v>120</v>
      </c>
      <c r="J113" s="158">
        <v>285</v>
      </c>
      <c r="K113" s="107">
        <f t="shared" si="46"/>
        <v>0</v>
      </c>
      <c r="L113" s="44"/>
      <c r="M113" s="44"/>
      <c r="N113" s="107">
        <f t="shared" si="31"/>
        <v>0</v>
      </c>
      <c r="O113" s="44"/>
      <c r="P113" s="44"/>
      <c r="Q113" s="107">
        <f t="shared" si="32"/>
        <v>0</v>
      </c>
      <c r="R113" s="44"/>
      <c r="S113" s="44"/>
      <c r="T113"/>
      <c r="U113"/>
      <c r="V113"/>
      <c r="W113"/>
      <c r="X113"/>
      <c r="Y113"/>
      <c r="Z113"/>
    </row>
    <row r="114" spans="1:26" s="32" customFormat="1" ht="20.100000000000001" customHeight="1" x14ac:dyDescent="0.15">
      <c r="A114" s="96" t="s">
        <v>29</v>
      </c>
      <c r="B114" s="91">
        <f t="shared" si="28"/>
        <v>1017</v>
      </c>
      <c r="C114" s="91">
        <f>SUM(C115:C119)</f>
        <v>251</v>
      </c>
      <c r="D114" s="91">
        <f>SUM(D115:D119)</f>
        <v>766</v>
      </c>
      <c r="E114" s="92">
        <f t="shared" si="29"/>
        <v>0</v>
      </c>
      <c r="F114" s="92">
        <f>SUM(F115:F119)</f>
        <v>0</v>
      </c>
      <c r="G114" s="92">
        <f>SUM(G115:G119)</f>
        <v>0</v>
      </c>
      <c r="H114" s="92">
        <f t="shared" si="30"/>
        <v>1017</v>
      </c>
      <c r="I114" s="92">
        <f>SUM(I115:I119)</f>
        <v>251</v>
      </c>
      <c r="J114" s="92">
        <f>SUM(J115:J119)</f>
        <v>766</v>
      </c>
      <c r="K114" s="92">
        <f>L114+M114</f>
        <v>0</v>
      </c>
      <c r="L114" s="92">
        <f>SUM(L115:L119)</f>
        <v>0</v>
      </c>
      <c r="M114" s="92">
        <f>SUM(M115:M119)</f>
        <v>0</v>
      </c>
      <c r="N114" s="92">
        <f t="shared" si="31"/>
        <v>0</v>
      </c>
      <c r="O114" s="92">
        <f>SUM(O115:O119)</f>
        <v>0</v>
      </c>
      <c r="P114" s="92">
        <f>SUM(P115:P119)</f>
        <v>0</v>
      </c>
      <c r="Q114" s="92">
        <f t="shared" si="32"/>
        <v>0</v>
      </c>
      <c r="R114" s="92">
        <f>SUM(R115:R119)</f>
        <v>0</v>
      </c>
      <c r="S114" s="92">
        <f>SUM(S115:S119)</f>
        <v>0</v>
      </c>
      <c r="T114"/>
      <c r="U114"/>
      <c r="V114"/>
      <c r="W114"/>
      <c r="X114"/>
      <c r="Y114"/>
      <c r="Z114"/>
    </row>
    <row r="115" spans="1:26" s="32" customFormat="1" ht="20.100000000000001" customHeight="1" x14ac:dyDescent="0.15">
      <c r="A115" s="93">
        <v>90</v>
      </c>
      <c r="B115" s="98">
        <f t="shared" si="28"/>
        <v>318</v>
      </c>
      <c r="C115" s="84">
        <f t="shared" ref="C115:D119" si="47">F115+I115+L115+O115+R115</f>
        <v>87</v>
      </c>
      <c r="D115" s="84">
        <f t="shared" si="47"/>
        <v>231</v>
      </c>
      <c r="E115" s="106">
        <f t="shared" si="29"/>
        <v>0</v>
      </c>
      <c r="F115" s="42"/>
      <c r="G115" s="42"/>
      <c r="H115" s="106">
        <f t="shared" si="30"/>
        <v>318</v>
      </c>
      <c r="I115" s="158">
        <v>87</v>
      </c>
      <c r="J115" s="158">
        <v>231</v>
      </c>
      <c r="K115" s="106">
        <f>SUM(L115:M115)</f>
        <v>0</v>
      </c>
      <c r="L115" s="42"/>
      <c r="M115" s="42"/>
      <c r="N115" s="106">
        <f t="shared" si="31"/>
        <v>0</v>
      </c>
      <c r="O115" s="42"/>
      <c r="P115" s="42"/>
      <c r="Q115" s="106">
        <f t="shared" si="32"/>
        <v>0</v>
      </c>
      <c r="R115" s="42"/>
      <c r="S115" s="42"/>
      <c r="T115"/>
      <c r="U115"/>
      <c r="V115"/>
      <c r="W115"/>
      <c r="X115"/>
      <c r="Y115"/>
      <c r="Z115"/>
    </row>
    <row r="116" spans="1:26" s="32" customFormat="1" ht="20.100000000000001" customHeight="1" x14ac:dyDescent="0.15">
      <c r="A116" s="94">
        <v>91</v>
      </c>
      <c r="B116" s="99">
        <f t="shared" si="28"/>
        <v>245</v>
      </c>
      <c r="C116" s="66">
        <f t="shared" si="47"/>
        <v>61</v>
      </c>
      <c r="D116" s="66">
        <f t="shared" si="47"/>
        <v>184</v>
      </c>
      <c r="E116" s="111">
        <f t="shared" si="29"/>
        <v>0</v>
      </c>
      <c r="F116" s="43"/>
      <c r="G116" s="43"/>
      <c r="H116" s="111">
        <f t="shared" si="30"/>
        <v>245</v>
      </c>
      <c r="I116" s="158">
        <v>61</v>
      </c>
      <c r="J116" s="158">
        <v>184</v>
      </c>
      <c r="K116" s="111">
        <f t="shared" ref="K116:K119" si="48">SUM(L116:M116)</f>
        <v>0</v>
      </c>
      <c r="L116" s="43"/>
      <c r="M116" s="43"/>
      <c r="N116" s="111">
        <f t="shared" si="31"/>
        <v>0</v>
      </c>
      <c r="O116" s="43"/>
      <c r="P116" s="43"/>
      <c r="Q116" s="111">
        <f t="shared" si="32"/>
        <v>0</v>
      </c>
      <c r="R116" s="43"/>
      <c r="S116" s="43"/>
      <c r="T116"/>
      <c r="U116"/>
      <c r="V116"/>
      <c r="W116"/>
      <c r="X116"/>
      <c r="Y116"/>
      <c r="Z116"/>
    </row>
    <row r="117" spans="1:26" s="32" customFormat="1" ht="20.100000000000001" customHeight="1" x14ac:dyDescent="0.15">
      <c r="A117" s="94">
        <v>92</v>
      </c>
      <c r="B117" s="99">
        <f t="shared" si="28"/>
        <v>205</v>
      </c>
      <c r="C117" s="66">
        <f t="shared" si="47"/>
        <v>44</v>
      </c>
      <c r="D117" s="66">
        <f t="shared" si="47"/>
        <v>161</v>
      </c>
      <c r="E117" s="111">
        <f t="shared" si="29"/>
        <v>0</v>
      </c>
      <c r="F117" s="43"/>
      <c r="G117" s="43"/>
      <c r="H117" s="111">
        <f t="shared" si="30"/>
        <v>205</v>
      </c>
      <c r="I117" s="158">
        <v>44</v>
      </c>
      <c r="J117" s="158">
        <v>161</v>
      </c>
      <c r="K117" s="111">
        <f t="shared" si="48"/>
        <v>0</v>
      </c>
      <c r="L117" s="43"/>
      <c r="M117" s="43"/>
      <c r="N117" s="111">
        <f t="shared" si="31"/>
        <v>0</v>
      </c>
      <c r="O117" s="43"/>
      <c r="P117" s="43"/>
      <c r="Q117" s="111">
        <f t="shared" si="32"/>
        <v>0</v>
      </c>
      <c r="R117" s="43"/>
      <c r="S117" s="43"/>
      <c r="T117"/>
      <c r="U117"/>
      <c r="V117"/>
      <c r="W117"/>
      <c r="X117"/>
      <c r="Y117"/>
      <c r="Z117"/>
    </row>
    <row r="118" spans="1:26" s="32" customFormat="1" ht="20.100000000000001" customHeight="1" x14ac:dyDescent="0.15">
      <c r="A118" s="94">
        <v>93</v>
      </c>
      <c r="B118" s="99">
        <f t="shared" si="28"/>
        <v>159</v>
      </c>
      <c r="C118" s="66">
        <f t="shared" si="47"/>
        <v>38</v>
      </c>
      <c r="D118" s="66">
        <f t="shared" si="47"/>
        <v>121</v>
      </c>
      <c r="E118" s="111">
        <f t="shared" si="29"/>
        <v>0</v>
      </c>
      <c r="F118" s="43"/>
      <c r="G118" s="43"/>
      <c r="H118" s="111">
        <f t="shared" si="30"/>
        <v>159</v>
      </c>
      <c r="I118" s="158">
        <v>38</v>
      </c>
      <c r="J118" s="158">
        <v>121</v>
      </c>
      <c r="K118" s="111">
        <f t="shared" si="48"/>
        <v>0</v>
      </c>
      <c r="L118" s="43"/>
      <c r="M118" s="43"/>
      <c r="N118" s="111">
        <f t="shared" si="31"/>
        <v>0</v>
      </c>
      <c r="O118" s="43"/>
      <c r="P118" s="43"/>
      <c r="Q118" s="111">
        <f t="shared" si="32"/>
        <v>0</v>
      </c>
      <c r="R118" s="43"/>
      <c r="S118" s="43"/>
      <c r="T118"/>
      <c r="U118"/>
      <c r="V118"/>
      <c r="W118"/>
      <c r="X118"/>
      <c r="Y118"/>
      <c r="Z118"/>
    </row>
    <row r="119" spans="1:26" s="32" customFormat="1" ht="20.100000000000001" customHeight="1" x14ac:dyDescent="0.15">
      <c r="A119" s="95">
        <v>94</v>
      </c>
      <c r="B119" s="100">
        <f t="shared" si="28"/>
        <v>90</v>
      </c>
      <c r="C119" s="67">
        <f t="shared" si="47"/>
        <v>21</v>
      </c>
      <c r="D119" s="67">
        <f t="shared" si="47"/>
        <v>69</v>
      </c>
      <c r="E119" s="107">
        <f t="shared" si="29"/>
        <v>0</v>
      </c>
      <c r="F119" s="44"/>
      <c r="G119" s="44"/>
      <c r="H119" s="107">
        <f t="shared" si="30"/>
        <v>90</v>
      </c>
      <c r="I119" s="158">
        <v>21</v>
      </c>
      <c r="J119" s="158">
        <v>69</v>
      </c>
      <c r="K119" s="107">
        <f t="shared" si="48"/>
        <v>0</v>
      </c>
      <c r="L119" s="44"/>
      <c r="M119" s="44"/>
      <c r="N119" s="107">
        <f t="shared" si="31"/>
        <v>0</v>
      </c>
      <c r="O119" s="44"/>
      <c r="P119" s="44"/>
      <c r="Q119" s="107">
        <f t="shared" si="32"/>
        <v>0</v>
      </c>
      <c r="R119" s="44"/>
      <c r="S119" s="44"/>
      <c r="T119"/>
      <c r="U119"/>
      <c r="V119"/>
      <c r="W119"/>
      <c r="X119"/>
      <c r="Y119"/>
      <c r="Z119"/>
    </row>
    <row r="120" spans="1:26" s="32" customFormat="1" ht="20.100000000000001" customHeight="1" x14ac:dyDescent="0.15">
      <c r="A120" s="96" t="s">
        <v>30</v>
      </c>
      <c r="B120" s="91">
        <f t="shared" si="28"/>
        <v>248</v>
      </c>
      <c r="C120" s="91">
        <f>SUM(C121:C125)</f>
        <v>51</v>
      </c>
      <c r="D120" s="91">
        <f>SUM(D121:D125)</f>
        <v>197</v>
      </c>
      <c r="E120" s="92">
        <f t="shared" si="29"/>
        <v>0</v>
      </c>
      <c r="F120" s="92">
        <f>SUM(F121:F125)</f>
        <v>0</v>
      </c>
      <c r="G120" s="92">
        <f>SUM(G121:G125)</f>
        <v>0</v>
      </c>
      <c r="H120" s="92">
        <f t="shared" si="30"/>
        <v>248</v>
      </c>
      <c r="I120" s="92">
        <f>SUM(I121:I125)</f>
        <v>51</v>
      </c>
      <c r="J120" s="92">
        <f>SUM(J121:J125)</f>
        <v>197</v>
      </c>
      <c r="K120" s="92">
        <f>L120+M120</f>
        <v>0</v>
      </c>
      <c r="L120" s="92">
        <f>SUM(L121:L125)</f>
        <v>0</v>
      </c>
      <c r="M120" s="92">
        <f>SUM(M121:M125)</f>
        <v>0</v>
      </c>
      <c r="N120" s="92">
        <f t="shared" si="31"/>
        <v>0</v>
      </c>
      <c r="O120" s="92">
        <f>SUM(O121:O125)</f>
        <v>0</v>
      </c>
      <c r="P120" s="92">
        <f>SUM(P121:P125)</f>
        <v>0</v>
      </c>
      <c r="Q120" s="92">
        <f t="shared" si="32"/>
        <v>0</v>
      </c>
      <c r="R120" s="92">
        <f>SUM(R121:R125)</f>
        <v>0</v>
      </c>
      <c r="S120" s="92">
        <f>SUM(S121:S125)</f>
        <v>0</v>
      </c>
      <c r="T120"/>
      <c r="U120"/>
      <c r="V120"/>
      <c r="W120"/>
      <c r="X120"/>
      <c r="Y120"/>
      <c r="Z120"/>
    </row>
    <row r="121" spans="1:26" s="32" customFormat="1" ht="20.100000000000001" customHeight="1" x14ac:dyDescent="0.15">
      <c r="A121" s="93">
        <v>95</v>
      </c>
      <c r="B121" s="98">
        <f t="shared" si="28"/>
        <v>79</v>
      </c>
      <c r="C121" s="84">
        <f t="shared" ref="C121:D126" si="49">F121+I121+L121+O121+R121</f>
        <v>17</v>
      </c>
      <c r="D121" s="84">
        <f t="shared" si="49"/>
        <v>62</v>
      </c>
      <c r="E121" s="106">
        <f t="shared" si="29"/>
        <v>0</v>
      </c>
      <c r="F121" s="42"/>
      <c r="G121" s="42"/>
      <c r="H121" s="106">
        <f t="shared" si="30"/>
        <v>79</v>
      </c>
      <c r="I121" s="158">
        <v>17</v>
      </c>
      <c r="J121" s="158">
        <v>62</v>
      </c>
      <c r="K121" s="106">
        <f>SUM(L121:M121)</f>
        <v>0</v>
      </c>
      <c r="L121" s="42"/>
      <c r="M121" s="42"/>
      <c r="N121" s="106">
        <f t="shared" si="31"/>
        <v>0</v>
      </c>
      <c r="O121" s="42"/>
      <c r="P121" s="42"/>
      <c r="Q121" s="106">
        <f t="shared" si="32"/>
        <v>0</v>
      </c>
      <c r="R121" s="133"/>
      <c r="S121" s="133"/>
      <c r="T121"/>
      <c r="U121"/>
      <c r="V121"/>
      <c r="W121"/>
      <c r="X121"/>
      <c r="Y121"/>
      <c r="Z121"/>
    </row>
    <row r="122" spans="1:26" s="32" customFormat="1" ht="20.100000000000001" customHeight="1" x14ac:dyDescent="0.15">
      <c r="A122" s="94">
        <v>96</v>
      </c>
      <c r="B122" s="99">
        <f t="shared" si="28"/>
        <v>73</v>
      </c>
      <c r="C122" s="66">
        <f t="shared" si="49"/>
        <v>14</v>
      </c>
      <c r="D122" s="66">
        <f t="shared" si="49"/>
        <v>59</v>
      </c>
      <c r="E122" s="111">
        <f t="shared" si="29"/>
        <v>0</v>
      </c>
      <c r="F122" s="43"/>
      <c r="G122" s="43"/>
      <c r="H122" s="111">
        <f t="shared" si="30"/>
        <v>73</v>
      </c>
      <c r="I122" s="158">
        <v>14</v>
      </c>
      <c r="J122" s="158">
        <v>59</v>
      </c>
      <c r="K122" s="111">
        <f t="shared" ref="K122:K126" si="50">SUM(L122:M122)</f>
        <v>0</v>
      </c>
      <c r="L122" s="43"/>
      <c r="M122" s="43"/>
      <c r="N122" s="111">
        <f t="shared" si="31"/>
        <v>0</v>
      </c>
      <c r="O122" s="43"/>
      <c r="P122" s="43"/>
      <c r="Q122" s="111">
        <f t="shared" si="32"/>
        <v>0</v>
      </c>
      <c r="R122" s="134"/>
      <c r="S122" s="134"/>
      <c r="T122"/>
      <c r="U122"/>
      <c r="V122"/>
      <c r="W122"/>
      <c r="X122"/>
      <c r="Y122"/>
      <c r="Z122"/>
    </row>
    <row r="123" spans="1:26" s="32" customFormat="1" ht="20.100000000000001" customHeight="1" x14ac:dyDescent="0.15">
      <c r="A123" s="94">
        <v>97</v>
      </c>
      <c r="B123" s="99">
        <f t="shared" si="28"/>
        <v>45</v>
      </c>
      <c r="C123" s="66">
        <f t="shared" si="49"/>
        <v>8</v>
      </c>
      <c r="D123" s="66">
        <f t="shared" si="49"/>
        <v>37</v>
      </c>
      <c r="E123" s="111">
        <f t="shared" si="29"/>
        <v>0</v>
      </c>
      <c r="F123" s="43"/>
      <c r="G123" s="43"/>
      <c r="H123" s="111">
        <f t="shared" si="30"/>
        <v>45</v>
      </c>
      <c r="I123" s="158">
        <v>8</v>
      </c>
      <c r="J123" s="158">
        <v>37</v>
      </c>
      <c r="K123" s="111">
        <f t="shared" si="50"/>
        <v>0</v>
      </c>
      <c r="L123" s="43"/>
      <c r="M123" s="43"/>
      <c r="N123" s="111">
        <f t="shared" si="31"/>
        <v>0</v>
      </c>
      <c r="O123" s="43"/>
      <c r="P123" s="43"/>
      <c r="Q123" s="111">
        <f t="shared" si="32"/>
        <v>0</v>
      </c>
      <c r="R123" s="134"/>
      <c r="S123" s="134"/>
      <c r="T123"/>
      <c r="U123"/>
      <c r="V123"/>
      <c r="W123"/>
      <c r="X123"/>
      <c r="Y123"/>
      <c r="Z123"/>
    </row>
    <row r="124" spans="1:26" s="32" customFormat="1" ht="20.100000000000001" customHeight="1" x14ac:dyDescent="0.15">
      <c r="A124" s="94">
        <v>98</v>
      </c>
      <c r="B124" s="99">
        <f t="shared" si="28"/>
        <v>34</v>
      </c>
      <c r="C124" s="66">
        <f t="shared" si="49"/>
        <v>7</v>
      </c>
      <c r="D124" s="66">
        <f t="shared" si="49"/>
        <v>27</v>
      </c>
      <c r="E124" s="111">
        <f t="shared" si="29"/>
        <v>0</v>
      </c>
      <c r="F124" s="43"/>
      <c r="G124" s="43"/>
      <c r="H124" s="111">
        <f t="shared" si="30"/>
        <v>34</v>
      </c>
      <c r="I124" s="158">
        <v>7</v>
      </c>
      <c r="J124" s="158">
        <v>27</v>
      </c>
      <c r="K124" s="111">
        <f t="shared" si="50"/>
        <v>0</v>
      </c>
      <c r="L124" s="43"/>
      <c r="M124" s="43"/>
      <c r="N124" s="111">
        <f t="shared" si="31"/>
        <v>0</v>
      </c>
      <c r="O124" s="43"/>
      <c r="P124" s="43"/>
      <c r="Q124" s="111">
        <f t="shared" si="32"/>
        <v>0</v>
      </c>
      <c r="R124" s="134"/>
      <c r="S124" s="134"/>
      <c r="T124"/>
      <c r="U124"/>
      <c r="V124"/>
      <c r="W124"/>
      <c r="X124"/>
      <c r="Y124"/>
      <c r="Z124"/>
    </row>
    <row r="125" spans="1:26" s="32" customFormat="1" ht="20.100000000000001" customHeight="1" x14ac:dyDescent="0.15">
      <c r="A125" s="95">
        <v>99</v>
      </c>
      <c r="B125" s="100">
        <f t="shared" si="28"/>
        <v>17</v>
      </c>
      <c r="C125" s="67">
        <f t="shared" si="49"/>
        <v>5</v>
      </c>
      <c r="D125" s="67">
        <f t="shared" si="49"/>
        <v>12</v>
      </c>
      <c r="E125" s="107">
        <f t="shared" si="29"/>
        <v>0</v>
      </c>
      <c r="F125" s="44"/>
      <c r="G125" s="44"/>
      <c r="H125" s="107">
        <f t="shared" si="30"/>
        <v>17</v>
      </c>
      <c r="I125" s="158">
        <v>5</v>
      </c>
      <c r="J125" s="158">
        <v>12</v>
      </c>
      <c r="K125" s="107">
        <f t="shared" si="50"/>
        <v>0</v>
      </c>
      <c r="L125" s="44"/>
      <c r="M125" s="44"/>
      <c r="N125" s="107">
        <f t="shared" si="31"/>
        <v>0</v>
      </c>
      <c r="O125" s="44"/>
      <c r="P125" s="44"/>
      <c r="Q125" s="107">
        <f t="shared" si="32"/>
        <v>0</v>
      </c>
      <c r="R125" s="135"/>
      <c r="S125" s="135"/>
      <c r="T125"/>
      <c r="U125"/>
      <c r="V125"/>
      <c r="W125"/>
      <c r="X125"/>
      <c r="Y125"/>
      <c r="Z125"/>
    </row>
    <row r="126" spans="1:26" s="32" customFormat="1" ht="20.100000000000001" customHeight="1" x14ac:dyDescent="0.15">
      <c r="A126" s="96" t="s">
        <v>31</v>
      </c>
      <c r="B126" s="91">
        <f t="shared" si="28"/>
        <v>85</v>
      </c>
      <c r="C126" s="91">
        <f t="shared" si="49"/>
        <v>22</v>
      </c>
      <c r="D126" s="91">
        <f t="shared" si="49"/>
        <v>63</v>
      </c>
      <c r="E126" s="92">
        <f t="shared" si="29"/>
        <v>0</v>
      </c>
      <c r="F126" s="92"/>
      <c r="G126" s="92"/>
      <c r="H126" s="92">
        <f t="shared" si="30"/>
        <v>85</v>
      </c>
      <c r="I126" s="92">
        <v>22</v>
      </c>
      <c r="J126" s="92">
        <v>63</v>
      </c>
      <c r="K126" s="105">
        <f t="shared" si="50"/>
        <v>0</v>
      </c>
      <c r="L126" s="92"/>
      <c r="M126" s="92"/>
      <c r="N126" s="92">
        <f t="shared" si="31"/>
        <v>0</v>
      </c>
      <c r="O126" s="92"/>
      <c r="P126" s="92"/>
      <c r="Q126" s="92">
        <f t="shared" si="32"/>
        <v>0</v>
      </c>
      <c r="R126" s="92"/>
      <c r="S126" s="92"/>
      <c r="T126"/>
      <c r="U126"/>
      <c r="V126"/>
      <c r="W126"/>
      <c r="X126"/>
      <c r="Y126"/>
      <c r="Z126"/>
    </row>
    <row r="127" spans="1:26" s="33" customFormat="1" ht="20.100000000000001" customHeight="1" x14ac:dyDescent="0.15">
      <c r="A127" s="30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/>
      <c r="U127"/>
      <c r="V127"/>
      <c r="W127"/>
      <c r="X127"/>
      <c r="Y127"/>
      <c r="Z127"/>
    </row>
    <row r="128" spans="1:26" s="33" customFormat="1" ht="20.100000000000001" customHeight="1" x14ac:dyDescent="0.15">
      <c r="A128" s="30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/>
      <c r="U128"/>
      <c r="V128"/>
      <c r="W128"/>
      <c r="X128"/>
      <c r="Y128"/>
      <c r="Z128"/>
    </row>
    <row r="129" spans="1:26" s="33" customFormat="1" ht="20.100000000000001" customHeight="1" x14ac:dyDescent="0.25">
      <c r="A129" s="30"/>
      <c r="B129" s="36"/>
      <c r="C129" s="36"/>
      <c r="D129" s="36"/>
      <c r="E129" s="167" t="s">
        <v>85</v>
      </c>
      <c r="F129" s="167"/>
      <c r="G129" s="167"/>
      <c r="H129" s="16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/>
      <c r="U129"/>
      <c r="V129"/>
      <c r="W129"/>
      <c r="X129"/>
      <c r="Y129"/>
      <c r="Z129"/>
    </row>
    <row r="130" spans="1:26" s="33" customFormat="1" ht="20.100000000000001" customHeight="1" x14ac:dyDescent="0.15">
      <c r="A130" s="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/>
      <c r="U130"/>
      <c r="V130"/>
      <c r="W130"/>
      <c r="X130"/>
      <c r="Y130"/>
      <c r="Z130"/>
    </row>
    <row r="131" spans="1:26" s="33" customFormat="1" ht="20.100000000000001" customHeight="1" x14ac:dyDescent="0.15">
      <c r="A131" s="38" t="s">
        <v>88</v>
      </c>
      <c r="B131" s="64">
        <f>B6+B12+B18</f>
        <v>25846</v>
      </c>
      <c r="C131" s="101">
        <f>C6+C12+C18</f>
        <v>13215</v>
      </c>
      <c r="D131" s="101">
        <f t="shared" ref="D131:S131" si="51">D6+D12+D18</f>
        <v>12631</v>
      </c>
      <c r="E131" s="64">
        <f t="shared" si="51"/>
        <v>0</v>
      </c>
      <c r="F131" s="28"/>
      <c r="G131" s="28">
        <f t="shared" si="51"/>
        <v>0</v>
      </c>
      <c r="H131" s="64">
        <f t="shared" ref="H131:J131" si="52">H6+H12+H18</f>
        <v>25846</v>
      </c>
      <c r="I131" s="40">
        <f t="shared" si="52"/>
        <v>13215</v>
      </c>
      <c r="J131" s="40">
        <f t="shared" si="52"/>
        <v>12631</v>
      </c>
      <c r="K131" s="64">
        <f t="shared" si="51"/>
        <v>0</v>
      </c>
      <c r="L131" s="28">
        <f t="shared" si="51"/>
        <v>0</v>
      </c>
      <c r="M131" s="28">
        <f t="shared" si="51"/>
        <v>0</v>
      </c>
      <c r="N131" s="64">
        <f t="shared" si="51"/>
        <v>0</v>
      </c>
      <c r="O131" s="28">
        <f t="shared" si="51"/>
        <v>0</v>
      </c>
      <c r="P131" s="28">
        <f t="shared" si="51"/>
        <v>0</v>
      </c>
      <c r="Q131" s="64">
        <f t="shared" si="51"/>
        <v>0</v>
      </c>
      <c r="R131" s="40">
        <f t="shared" si="51"/>
        <v>0</v>
      </c>
      <c r="S131" s="40">
        <f t="shared" si="51"/>
        <v>0</v>
      </c>
      <c r="T131"/>
      <c r="U131"/>
      <c r="V131"/>
      <c r="W131"/>
      <c r="X131"/>
      <c r="Y131"/>
      <c r="Z131"/>
    </row>
    <row r="132" spans="1:26" s="34" customFormat="1" ht="20.100000000000001" customHeight="1" x14ac:dyDescent="0.15">
      <c r="A132" s="38" t="s">
        <v>141</v>
      </c>
      <c r="B132" s="64">
        <f>B24+B30+B36+B42+B48+B54+B60+B66+B72+B78</f>
        <v>166228</v>
      </c>
      <c r="C132" s="101">
        <f>C24+C30+C36+C42+C48+C54+C60+C66+C72+C78</f>
        <v>84295</v>
      </c>
      <c r="D132" s="101">
        <f t="shared" ref="D132:S132" si="53">D24+D30+D36+D42+D48+D54+D60+D66+D72+D78</f>
        <v>81933</v>
      </c>
      <c r="E132" s="64">
        <f t="shared" si="53"/>
        <v>0</v>
      </c>
      <c r="F132" s="28">
        <f t="shared" si="53"/>
        <v>0</v>
      </c>
      <c r="G132" s="28">
        <f t="shared" si="53"/>
        <v>0</v>
      </c>
      <c r="H132" s="64">
        <f t="shared" ref="H132:J132" si="54">H24+H30+H36+H42+H48+H54+H60+H66+H72+H78</f>
        <v>166228</v>
      </c>
      <c r="I132" s="40">
        <f t="shared" si="54"/>
        <v>84295</v>
      </c>
      <c r="J132" s="40">
        <f t="shared" si="54"/>
        <v>81933</v>
      </c>
      <c r="K132" s="64">
        <f t="shared" si="53"/>
        <v>0</v>
      </c>
      <c r="L132" s="28">
        <f t="shared" si="53"/>
        <v>0</v>
      </c>
      <c r="M132" s="28">
        <f t="shared" si="53"/>
        <v>0</v>
      </c>
      <c r="N132" s="64">
        <f t="shared" si="53"/>
        <v>0</v>
      </c>
      <c r="O132" s="28">
        <f t="shared" si="53"/>
        <v>0</v>
      </c>
      <c r="P132" s="28">
        <f t="shared" si="53"/>
        <v>0</v>
      </c>
      <c r="Q132" s="64">
        <f t="shared" si="53"/>
        <v>0</v>
      </c>
      <c r="R132" s="40">
        <f t="shared" si="53"/>
        <v>0</v>
      </c>
      <c r="S132" s="40">
        <f t="shared" si="53"/>
        <v>0</v>
      </c>
      <c r="T132"/>
      <c r="U132"/>
      <c r="V132"/>
      <c r="W132"/>
      <c r="X132"/>
      <c r="Y132"/>
      <c r="Z132"/>
    </row>
    <row r="133" spans="1:26" s="33" customFormat="1" ht="20.100000000000001" customHeight="1" x14ac:dyDescent="0.15">
      <c r="A133" s="38" t="s">
        <v>89</v>
      </c>
      <c r="B133" s="64">
        <f>B84+B90+B96+B102+B108+B114+B120+B126</f>
        <v>45351</v>
      </c>
      <c r="C133" s="101">
        <f>C84+C90+C96+C102+C108+C114+C120+C126</f>
        <v>19695</v>
      </c>
      <c r="D133" s="101">
        <f t="shared" ref="D133:S133" si="55">D84+D90+D96+D102+D108+D114+D120+D126</f>
        <v>25656</v>
      </c>
      <c r="E133" s="64">
        <f t="shared" si="55"/>
        <v>0</v>
      </c>
      <c r="F133" s="28">
        <f t="shared" si="55"/>
        <v>0</v>
      </c>
      <c r="G133" s="28">
        <f t="shared" si="55"/>
        <v>0</v>
      </c>
      <c r="H133" s="64">
        <f t="shared" ref="H133:J133" si="56">H84+H90+H96+H102+H108+H114+H120+H126</f>
        <v>45351</v>
      </c>
      <c r="I133" s="40">
        <f t="shared" si="56"/>
        <v>19695</v>
      </c>
      <c r="J133" s="40">
        <f t="shared" si="56"/>
        <v>25656</v>
      </c>
      <c r="K133" s="64">
        <f t="shared" si="55"/>
        <v>0</v>
      </c>
      <c r="L133" s="28">
        <f t="shared" si="55"/>
        <v>0</v>
      </c>
      <c r="M133" s="28">
        <f t="shared" si="55"/>
        <v>0</v>
      </c>
      <c r="N133" s="64">
        <f t="shared" si="55"/>
        <v>0</v>
      </c>
      <c r="O133" s="28">
        <f t="shared" si="55"/>
        <v>0</v>
      </c>
      <c r="P133" s="28">
        <f t="shared" si="55"/>
        <v>0</v>
      </c>
      <c r="Q133" s="64">
        <f t="shared" si="55"/>
        <v>0</v>
      </c>
      <c r="R133" s="40">
        <f t="shared" si="55"/>
        <v>0</v>
      </c>
      <c r="S133" s="40">
        <f t="shared" si="55"/>
        <v>0</v>
      </c>
      <c r="T133"/>
      <c r="U133"/>
      <c r="V133"/>
      <c r="W133"/>
      <c r="X133"/>
      <c r="Y133"/>
      <c r="Z133"/>
    </row>
    <row r="134" spans="1:26" s="33" customFormat="1" ht="20.100000000000001" customHeight="1" x14ac:dyDescent="0.15">
      <c r="A134" s="59" t="s">
        <v>91</v>
      </c>
      <c r="B134" s="64">
        <f>SUM(B131:B133)</f>
        <v>237425</v>
      </c>
      <c r="C134" s="122">
        <f>SUM(C131:C133)</f>
        <v>117205</v>
      </c>
      <c r="D134" s="122">
        <f t="shared" ref="D134:S134" si="57">SUM(D131:D133)</f>
        <v>120220</v>
      </c>
      <c r="E134" s="64">
        <f t="shared" si="57"/>
        <v>0</v>
      </c>
      <c r="F134" s="122">
        <f t="shared" si="57"/>
        <v>0</v>
      </c>
      <c r="G134" s="122">
        <f t="shared" si="57"/>
        <v>0</v>
      </c>
      <c r="H134" s="64">
        <f t="shared" ref="H134:J134" si="58">SUM(H131:H133)</f>
        <v>237425</v>
      </c>
      <c r="I134" s="122">
        <f t="shared" si="58"/>
        <v>117205</v>
      </c>
      <c r="J134" s="122">
        <f t="shared" si="58"/>
        <v>120220</v>
      </c>
      <c r="K134" s="64">
        <f t="shared" si="57"/>
        <v>0</v>
      </c>
      <c r="L134" s="122">
        <f t="shared" si="57"/>
        <v>0</v>
      </c>
      <c r="M134" s="122">
        <f t="shared" si="57"/>
        <v>0</v>
      </c>
      <c r="N134" s="64">
        <f t="shared" si="57"/>
        <v>0</v>
      </c>
      <c r="O134" s="122">
        <f t="shared" si="57"/>
        <v>0</v>
      </c>
      <c r="P134" s="122">
        <f t="shared" si="57"/>
        <v>0</v>
      </c>
      <c r="Q134" s="64">
        <f t="shared" si="57"/>
        <v>0</v>
      </c>
      <c r="R134" s="122">
        <f t="shared" si="57"/>
        <v>0</v>
      </c>
      <c r="S134" s="122">
        <f t="shared" si="57"/>
        <v>0</v>
      </c>
      <c r="T134"/>
      <c r="U134"/>
      <c r="V134"/>
      <c r="W134"/>
      <c r="X134"/>
      <c r="Y134"/>
      <c r="Z134"/>
    </row>
    <row r="135" spans="1:26" s="33" customFormat="1" ht="20.100000000000001" customHeight="1" x14ac:dyDescent="0.15">
      <c r="A135" s="30"/>
      <c r="B135" s="3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/>
      <c r="U135"/>
      <c r="V135"/>
      <c r="W135"/>
      <c r="X135"/>
      <c r="Y135"/>
      <c r="Z135"/>
    </row>
    <row r="136" spans="1:26" s="33" customFormat="1" x14ac:dyDescent="0.15">
      <c r="A136" s="30"/>
      <c r="B136" s="30"/>
      <c r="C136" s="30"/>
      <c r="D136" s="30"/>
      <c r="E136" s="30"/>
      <c r="F136" s="30"/>
      <c r="G136" s="30"/>
      <c r="H136" s="35"/>
      <c r="I136" s="35"/>
      <c r="J136" s="35"/>
      <c r="K136" s="30"/>
      <c r="L136" s="30"/>
      <c r="M136" s="30"/>
      <c r="N136" s="30"/>
      <c r="O136" s="30"/>
      <c r="P136" s="30"/>
      <c r="Q136" s="30"/>
      <c r="R136" s="30"/>
      <c r="S136" s="30"/>
      <c r="T136"/>
      <c r="U136"/>
      <c r="V136"/>
      <c r="W136"/>
      <c r="X136"/>
      <c r="Y136"/>
      <c r="Z136"/>
    </row>
    <row r="137" spans="1:26" s="33" customFormat="1" x14ac:dyDescent="0.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/>
      <c r="U137"/>
      <c r="V137"/>
      <c r="W137"/>
      <c r="X137"/>
      <c r="Y137"/>
      <c r="Z137"/>
    </row>
  </sheetData>
  <autoFilter ref="A6:Z126"/>
  <mergeCells count="8">
    <mergeCell ref="A3:A4"/>
    <mergeCell ref="E129:H129"/>
    <mergeCell ref="B3:D3"/>
    <mergeCell ref="Q3:S3"/>
    <mergeCell ref="N3:P3"/>
    <mergeCell ref="K3:M3"/>
    <mergeCell ref="H3:J3"/>
    <mergeCell ref="E3:G3"/>
  </mergeCells>
  <phoneticPr fontId="7" type="noConversion"/>
  <pageMargins left="0.53" right="0.51181102362204722" top="0.6692913385826772" bottom="0.39370078740157483" header="0.51181102362204722" footer="0.2362204724409449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4"/>
  <sheetViews>
    <sheetView zoomScaleNormal="100" workbookViewId="0">
      <pane xSplit="2" ySplit="7" topLeftCell="C8" activePane="bottomRight" state="frozen"/>
      <selection activeCell="BP90" sqref="BP90"/>
      <selection pane="topRight" activeCell="BP90" sqref="BP90"/>
      <selection pane="bottomLeft" activeCell="BP90" sqref="BP90"/>
      <selection pane="bottomRight" activeCell="K22" sqref="K22"/>
    </sheetView>
  </sheetViews>
  <sheetFormatPr defaultColWidth="8.88671875" defaultRowHeight="13.5" x14ac:dyDescent="0.15"/>
  <cols>
    <col min="1" max="1" width="10.6640625" style="2" customWidth="1"/>
    <col min="2" max="4" width="9.5546875" style="2" bestFit="1" customWidth="1"/>
    <col min="5" max="6" width="8.88671875" style="2"/>
    <col min="7" max="7" width="9.5546875" style="2" bestFit="1" customWidth="1"/>
    <col min="8" max="16384" width="8.88671875" style="2"/>
  </cols>
  <sheetData>
    <row r="1" spans="1:55" s="138" customFormat="1" ht="24.75" customHeight="1" x14ac:dyDescent="0.15">
      <c r="A1" s="177" t="s">
        <v>161</v>
      </c>
      <c r="B1" s="177"/>
      <c r="C1" s="177"/>
      <c r="D1" s="177"/>
      <c r="E1" s="177"/>
      <c r="F1" s="136"/>
      <c r="G1" s="188"/>
      <c r="H1" s="136"/>
      <c r="I1" s="137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</row>
    <row r="2" spans="1:55" ht="13.5" customHeight="1" x14ac:dyDescent="0.1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</row>
    <row r="3" spans="1:55" ht="16.5" customHeight="1" x14ac:dyDescent="0.15">
      <c r="A3" s="141" t="s">
        <v>112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</row>
    <row r="4" spans="1:55" s="143" customFormat="1" ht="20.100000000000001" customHeight="1" x14ac:dyDescent="0.15">
      <c r="A4" s="178" t="s">
        <v>162</v>
      </c>
      <c r="B4" s="174" t="s">
        <v>142</v>
      </c>
      <c r="C4" s="175"/>
      <c r="D4" s="175"/>
      <c r="E4" s="174" t="s">
        <v>93</v>
      </c>
      <c r="F4" s="175"/>
      <c r="G4" s="176"/>
      <c r="H4" s="174" t="s">
        <v>94</v>
      </c>
      <c r="I4" s="175"/>
      <c r="J4" s="176"/>
      <c r="K4" s="174" t="s">
        <v>95</v>
      </c>
      <c r="L4" s="175"/>
      <c r="M4" s="176"/>
      <c r="N4" s="174" t="s">
        <v>96</v>
      </c>
      <c r="O4" s="175"/>
      <c r="P4" s="176"/>
      <c r="Q4" s="174" t="s">
        <v>97</v>
      </c>
      <c r="R4" s="175" t="s">
        <v>97</v>
      </c>
      <c r="S4" s="176" t="s">
        <v>163</v>
      </c>
      <c r="T4" s="174" t="s">
        <v>98</v>
      </c>
      <c r="U4" s="175" t="s">
        <v>98</v>
      </c>
      <c r="V4" s="176" t="s">
        <v>164</v>
      </c>
      <c r="W4" s="174" t="s">
        <v>99</v>
      </c>
      <c r="X4" s="175" t="s">
        <v>99</v>
      </c>
      <c r="Y4" s="176" t="s">
        <v>164</v>
      </c>
      <c r="Z4" s="174" t="s">
        <v>100</v>
      </c>
      <c r="AA4" s="175" t="s">
        <v>100</v>
      </c>
      <c r="AB4" s="176" t="s">
        <v>163</v>
      </c>
      <c r="AC4" s="174" t="s">
        <v>101</v>
      </c>
      <c r="AD4" s="175" t="s">
        <v>101</v>
      </c>
      <c r="AE4" s="176" t="s">
        <v>164</v>
      </c>
      <c r="AF4" s="174" t="s">
        <v>102</v>
      </c>
      <c r="AG4" s="175" t="s">
        <v>102</v>
      </c>
      <c r="AH4" s="176" t="s">
        <v>164</v>
      </c>
      <c r="AI4" s="174" t="s">
        <v>103</v>
      </c>
      <c r="AJ4" s="175" t="s">
        <v>103</v>
      </c>
      <c r="AK4" s="176" t="s">
        <v>163</v>
      </c>
      <c r="AL4" s="174" t="s">
        <v>104</v>
      </c>
      <c r="AM4" s="175" t="s">
        <v>104</v>
      </c>
      <c r="AN4" s="176" t="s">
        <v>164</v>
      </c>
      <c r="AO4" s="174" t="s">
        <v>105</v>
      </c>
      <c r="AP4" s="175" t="s">
        <v>105</v>
      </c>
      <c r="AQ4" s="176" t="s">
        <v>164</v>
      </c>
      <c r="AR4" s="174" t="s">
        <v>106</v>
      </c>
      <c r="AS4" s="175" t="s">
        <v>106</v>
      </c>
      <c r="AT4" s="176" t="s">
        <v>163</v>
      </c>
      <c r="AU4" s="174" t="s">
        <v>107</v>
      </c>
      <c r="AV4" s="175" t="s">
        <v>107</v>
      </c>
      <c r="AW4" s="176" t="s">
        <v>164</v>
      </c>
      <c r="AX4" s="174" t="s">
        <v>108</v>
      </c>
      <c r="AY4" s="175" t="s">
        <v>108</v>
      </c>
      <c r="AZ4" s="176" t="s">
        <v>164</v>
      </c>
      <c r="BA4" s="174" t="s">
        <v>109</v>
      </c>
      <c r="BB4" s="175" t="s">
        <v>109</v>
      </c>
      <c r="BC4" s="176" t="s">
        <v>163</v>
      </c>
    </row>
    <row r="5" spans="1:55" s="143" customFormat="1" ht="20.100000000000001" customHeight="1" x14ac:dyDescent="0.15">
      <c r="A5" s="179"/>
      <c r="B5" s="132" t="s">
        <v>1</v>
      </c>
      <c r="C5" s="39" t="s">
        <v>3</v>
      </c>
      <c r="D5" s="39" t="s">
        <v>5</v>
      </c>
      <c r="E5" s="39" t="s">
        <v>1</v>
      </c>
      <c r="F5" s="39" t="s">
        <v>3</v>
      </c>
      <c r="G5" s="39" t="s">
        <v>5</v>
      </c>
      <c r="H5" s="39" t="s">
        <v>1</v>
      </c>
      <c r="I5" s="39" t="s">
        <v>3</v>
      </c>
      <c r="J5" s="39" t="s">
        <v>5</v>
      </c>
      <c r="K5" s="39" t="s">
        <v>1</v>
      </c>
      <c r="L5" s="39" t="s">
        <v>3</v>
      </c>
      <c r="M5" s="39" t="s">
        <v>5</v>
      </c>
      <c r="N5" s="39" t="s">
        <v>1</v>
      </c>
      <c r="O5" s="39" t="s">
        <v>3</v>
      </c>
      <c r="P5" s="39" t="s">
        <v>5</v>
      </c>
      <c r="Q5" s="39" t="s">
        <v>1</v>
      </c>
      <c r="R5" s="39" t="s">
        <v>3</v>
      </c>
      <c r="S5" s="39" t="s">
        <v>5</v>
      </c>
      <c r="T5" s="39" t="s">
        <v>1</v>
      </c>
      <c r="U5" s="39" t="s">
        <v>3</v>
      </c>
      <c r="V5" s="39" t="s">
        <v>5</v>
      </c>
      <c r="W5" s="39" t="s">
        <v>1</v>
      </c>
      <c r="X5" s="39" t="s">
        <v>3</v>
      </c>
      <c r="Y5" s="39" t="s">
        <v>5</v>
      </c>
      <c r="Z5" s="39" t="s">
        <v>1</v>
      </c>
      <c r="AA5" s="39" t="s">
        <v>3</v>
      </c>
      <c r="AB5" s="39" t="s">
        <v>5</v>
      </c>
      <c r="AC5" s="39" t="s">
        <v>1</v>
      </c>
      <c r="AD5" s="39" t="s">
        <v>3</v>
      </c>
      <c r="AE5" s="39" t="s">
        <v>5</v>
      </c>
      <c r="AF5" s="39" t="s">
        <v>1</v>
      </c>
      <c r="AG5" s="39" t="s">
        <v>3</v>
      </c>
      <c r="AH5" s="39" t="s">
        <v>5</v>
      </c>
      <c r="AI5" s="39" t="s">
        <v>1</v>
      </c>
      <c r="AJ5" s="39" t="s">
        <v>3</v>
      </c>
      <c r="AK5" s="39" t="s">
        <v>5</v>
      </c>
      <c r="AL5" s="39" t="s">
        <v>1</v>
      </c>
      <c r="AM5" s="39" t="s">
        <v>3</v>
      </c>
      <c r="AN5" s="39" t="s">
        <v>5</v>
      </c>
      <c r="AO5" s="39" t="s">
        <v>1</v>
      </c>
      <c r="AP5" s="39" t="s">
        <v>3</v>
      </c>
      <c r="AQ5" s="39" t="s">
        <v>5</v>
      </c>
      <c r="AR5" s="39" t="s">
        <v>1</v>
      </c>
      <c r="AS5" s="39" t="s">
        <v>3</v>
      </c>
      <c r="AT5" s="39" t="s">
        <v>5</v>
      </c>
      <c r="AU5" s="39" t="s">
        <v>1</v>
      </c>
      <c r="AV5" s="39" t="s">
        <v>3</v>
      </c>
      <c r="AW5" s="39" t="s">
        <v>5</v>
      </c>
      <c r="AX5" s="39" t="s">
        <v>1</v>
      </c>
      <c r="AY5" s="39" t="s">
        <v>3</v>
      </c>
      <c r="AZ5" s="39" t="s">
        <v>5</v>
      </c>
      <c r="BA5" s="39" t="s">
        <v>1</v>
      </c>
      <c r="BB5" s="39" t="s">
        <v>3</v>
      </c>
      <c r="BC5" s="39" t="s">
        <v>5</v>
      </c>
    </row>
    <row r="6" spans="1:55" ht="20.100000000000001" customHeight="1" x14ac:dyDescent="0.15">
      <c r="A6" s="96" t="s">
        <v>10</v>
      </c>
      <c r="B6" s="97">
        <f>C6+D6</f>
        <v>237425</v>
      </c>
      <c r="C6" s="97">
        <f>C7+C13+C19+C25+C31+C37+C43+C49+C55+C61+C67+C73+C79+C85+C91+C97+C103+C109+C115+C121+C127</f>
        <v>117205</v>
      </c>
      <c r="D6" s="97">
        <f>D7+D13+D19+D25+D31+D37+D43+D49+D55+D61+D67+D73+D79+D85+D91+D97+D103+D109+D115+D121+D127</f>
        <v>120220</v>
      </c>
      <c r="E6" s="97">
        <f>F6+G6</f>
        <v>16460</v>
      </c>
      <c r="F6" s="97">
        <f>F7+F13+F19+F25+F31+F37+F43+F49+F55+F61+F67+F73+F79+F85+F91+F97+F103+F109+F115+F121+F127</f>
        <v>8545</v>
      </c>
      <c r="G6" s="97">
        <f>G7+G13+G19+G25+G31+G37+G43+G49+G55+G61+G67+G73+G79+G85+G91+G97+G103+G109+G115+G121+G127</f>
        <v>7915</v>
      </c>
      <c r="H6" s="97">
        <f>I6+J6</f>
        <v>14763</v>
      </c>
      <c r="I6" s="97">
        <f>I7+I13+I19+I25+I31+I37+I43+I49+I55+I61+I67+I73+I79+I85+I91+I97+I103+I109+I115+I121+I127</f>
        <v>7064</v>
      </c>
      <c r="J6" s="97">
        <f>J7+J13+J19+J25+J31+J37+J43+J49+J55+J61+J67+J73+J79+J85+J91+J97+J103+J109+J115+J121+J127</f>
        <v>7699</v>
      </c>
      <c r="K6" s="97">
        <f>L6+M6</f>
        <v>13606</v>
      </c>
      <c r="L6" s="97">
        <f>L7+L13+L19+L25+L31+L37+L43+L49+L55+L61+L67+L73+L79+L85+L91+L97+L103+L109+L115+L121+L127</f>
        <v>6589</v>
      </c>
      <c r="M6" s="97">
        <f>M7+M13+M19+M25+M31+M37+M43+M49+M55+M61+M67+M73+M79+M85+M91+M97+M103+M109+M115+M121+M127</f>
        <v>7017</v>
      </c>
      <c r="N6" s="97">
        <f>O6+P6</f>
        <v>14203</v>
      </c>
      <c r="O6" s="97">
        <f>O7+O13+O19+O25+O31+O37+O43+O49+O55+O61+O67+O73+O79+O85+O91+O97+O103+O109+O115+O121+O127</f>
        <v>6995</v>
      </c>
      <c r="P6" s="97">
        <f>P7+P13+P19+P25+P31+P37+P43+P49+P55+P61+P67+P73+P79+P85+P91+P97+P103+P109+P115+P121+P127</f>
        <v>7208</v>
      </c>
      <c r="Q6" s="97">
        <f>R6+S6</f>
        <v>4792</v>
      </c>
      <c r="R6" s="97">
        <f>R7+R13+R19+R25+R31+R37+R43+R49+R55+R61+R67+R73+R79+R85+R91+R97+R103+R109+R115+R121+R127</f>
        <v>2502</v>
      </c>
      <c r="S6" s="97">
        <f>S7+S13+S19+S25+S31+S37+S43+S49+S55+S61+S67+S73+S79+S85+S91+S97+S103+S109+S115+S121+S127</f>
        <v>2290</v>
      </c>
      <c r="T6" s="97">
        <f>U6+V6</f>
        <v>16029</v>
      </c>
      <c r="U6" s="97">
        <f>U7+U13+U19+U25+U31+U37+U43+U49+U55+U61+U67+U73+U79+U85+U91+U97+U103+U109+U115+U121+U127</f>
        <v>8059</v>
      </c>
      <c r="V6" s="97">
        <f>V7+V13+V19+V25+V31+V37+V43+V49+V55+V61+V67+V73+V79+V85+V91+V97+V103+V109+V115+V121+V127</f>
        <v>7970</v>
      </c>
      <c r="W6" s="97">
        <f>X6+Y6</f>
        <v>5527</v>
      </c>
      <c r="X6" s="97">
        <f>X7+X13+X19+X25+X31+X37+X43+X49+X55+X61+X67+X73+X79+X85+X91+X97+X103+X109+X115+X121+X127</f>
        <v>2728</v>
      </c>
      <c r="Y6" s="97">
        <f>Y7+Y13+Y19+Y25+Y31+Y37+Y43+Y49+Y55+Y61+Y67+Y73+Y79+Y85+Y91+Y97+Y103+Y109+Y115+Y121+Y127</f>
        <v>2799</v>
      </c>
      <c r="Z6" s="97">
        <f>AA6+AB6</f>
        <v>6837</v>
      </c>
      <c r="AA6" s="97">
        <f>AA7+AA13+AA19+AA25+AA31+AA37+AA43+AA49+AA55+AA61+AA67+AA73+AA79+AA85+AA91+AA97+AA103+AA109+AA115+AA121+AA127</f>
        <v>3437</v>
      </c>
      <c r="AB6" s="97">
        <f>AB7+AB13+AB19+AB25+AB31+AB37+AB43+AB49+AB55+AB61+AB67+AB73+AB79+AB85+AB91+AB97+AB103+AB109+AB115+AB121+AB127</f>
        <v>3400</v>
      </c>
      <c r="AC6" s="97">
        <f>AD6+AE6</f>
        <v>9794</v>
      </c>
      <c r="AD6" s="97">
        <f>AD7+AD13+AD19+AD25+AD31+AD37+AD43+AD49+AD55+AD61+AD67+AD73+AD79+AD85+AD91+AD97+AD103+AD109+AD115+AD121+AD127</f>
        <v>4688</v>
      </c>
      <c r="AE6" s="97">
        <f>AE7+AE13+AE19+AE25+AE31+AE37+AE43+AE49+AE55+AE61+AE67+AE73+AE79+AE85+AE91+AE97+AE103+AE109+AE115+AE121+AE127</f>
        <v>5106</v>
      </c>
      <c r="AF6" s="97">
        <f>AG6+AH6</f>
        <v>10502</v>
      </c>
      <c r="AG6" s="97">
        <f>AG7+AG13+AG19+AG25+AG31+AG37+AG43+AG49+AG55+AG61+AG67+AG73+AG79+AG85+AG91+AG97+AG103+AG109+AG115+AG121+AG127</f>
        <v>4951</v>
      </c>
      <c r="AH6" s="97">
        <f>AH7+AH13+AH19+AH25+AH31+AH37+AH43+AH49+AH55+AH61+AH67+AH73+AH79+AH85+AH91+AH97+AH103+AH109+AH115+AH121+AH127</f>
        <v>5551</v>
      </c>
      <c r="AI6" s="97">
        <f>AJ6+AK6</f>
        <v>13748</v>
      </c>
      <c r="AJ6" s="97">
        <f>AJ7+AJ13+AJ19+AJ25+AJ31+AJ37+AJ43+AJ49+AJ55+AJ61+AJ67+AJ73+AJ79+AJ85+AJ91+AJ97+AJ103+AJ109+AJ115+AJ121+AJ127</f>
        <v>6684</v>
      </c>
      <c r="AK6" s="97">
        <f>AK7+AK13+AK19+AK25+AK31+AK37+AK43+AK49+AK55+AK61+AK67+AK73+AK79+AK85+AK91+AK97+AK103+AK109+AK115+AK121+AK127</f>
        <v>7064</v>
      </c>
      <c r="AL6" s="97">
        <f>AM6+AN6</f>
        <v>26558</v>
      </c>
      <c r="AM6" s="97">
        <f>AM7+AM13+AM19+AM25+AM31+AM37+AM43+AM49+AM55+AM61+AM67+AM73+AM79+AM85+AM91+AM97+AM103+AM109+AM115+AM121+AM127</f>
        <v>12784</v>
      </c>
      <c r="AN6" s="97">
        <f>AN7+AN13+AN19+AN25+AN31+AN37+AN43+AN49+AN55+AN61+AN67+AN73+AN79+AN85+AN91+AN97+AN103+AN109+AN115+AN121+AN127</f>
        <v>13774</v>
      </c>
      <c r="AO6" s="97">
        <f>AP6+AQ6</f>
        <v>6702</v>
      </c>
      <c r="AP6" s="97">
        <f>AP7+AP13+AP19+AP25+AP31+AP37+AP43+AP49+AP55+AP61+AP67+AP73+AP79+AP85+AP91+AP97+AP103+AP109+AP115+AP121+AP127</f>
        <v>3549</v>
      </c>
      <c r="AQ6" s="97">
        <f>AQ7+AQ13+AQ19+AQ25+AQ31+AQ37+AQ43+AQ49+AQ55+AQ61+AQ67+AQ73+AQ79+AQ85+AQ91+AQ97+AQ103+AQ109+AQ115+AQ121+AQ127</f>
        <v>3153</v>
      </c>
      <c r="AR6" s="97">
        <f>AS6+AT6</f>
        <v>13958</v>
      </c>
      <c r="AS6" s="97">
        <f>AS7+AS13+AS19+AS25+AS31+AS37+AS43+AS49+AS55+AS61+AS67+AS73+AS79+AS85+AS91+AS97+AS103+AS109+AS115+AS121+AS127</f>
        <v>6847</v>
      </c>
      <c r="AT6" s="97">
        <f>AT7+AT13+AT19+AT25+AT31+AT37+AT43+AT49+AT55+AT61+AT67+AT73+AT79+AT85+AT91+AT97+AT103+AT109+AT115+AT121+AT127</f>
        <v>7111</v>
      </c>
      <c r="AU6" s="97">
        <f>AV6+AW6</f>
        <v>22990</v>
      </c>
      <c r="AV6" s="97">
        <f>AV7+AV13+AV19+AV25+AV31+AV37+AV43+AV49+AV55+AV61+AV67+AV73+AV79+AV85+AV91+AV97+AV103+AV109+AV115+AV121+AV127</f>
        <v>11126</v>
      </c>
      <c r="AW6" s="97">
        <f>AW7+AW13+AW19+AW25+AW31+AW37+AW43+AW49+AW55+AW61+AW67+AW73+AW79+AW85+AW91+AW97+AW103+AW109+AW115+AW121+AW127</f>
        <v>11864</v>
      </c>
      <c r="AX6" s="97">
        <f>AY6+AZ6</f>
        <v>12923</v>
      </c>
      <c r="AY6" s="97">
        <f>AY7+AY13+AY19+AY25+AY31+AY37+AY43+AY49+AY55+AY61+AY67+AY73+AY79+AY85+AY91+AY97+AY103+AY109+AY115+AY121+AY127</f>
        <v>6319</v>
      </c>
      <c r="AZ6" s="97">
        <f>AZ7+AZ13+AZ19+AZ25+AZ31+AZ37+AZ43+AZ49+AZ55+AZ61+AZ67+AZ73+AZ79+AZ85+AZ91+AZ97+AZ103+AZ109+AZ115+AZ121+AZ127</f>
        <v>6604</v>
      </c>
      <c r="BA6" s="97">
        <f>BB6+BC6</f>
        <v>28033</v>
      </c>
      <c r="BB6" s="97">
        <f>BB7+BB13+BB19+BB25+BB31+BB37+BB43+BB49+BB55+BB61+BB67+BB73+BB79+BB85+BB91+BB97+BB103+BB109+BB115+BB121+BB127</f>
        <v>14338</v>
      </c>
      <c r="BC6" s="97">
        <f>BC7+BC13+BC19+BC25+BC31+BC37+BC43+BC49+BC55+BC61+BC67+BC73+BC79+BC85+BC91+BC97+BC103+BC109+BC115+BC121+BC127</f>
        <v>13695</v>
      </c>
    </row>
    <row r="7" spans="1:55" ht="20.100000000000001" customHeight="1" x14ac:dyDescent="0.15">
      <c r="A7" s="96" t="s">
        <v>11</v>
      </c>
      <c r="B7" s="97">
        <f>SUM(B8:B12)</f>
        <v>6282</v>
      </c>
      <c r="C7" s="97">
        <f>SUM(C8:C12)</f>
        <v>3178</v>
      </c>
      <c r="D7" s="97">
        <f>SUM(D8:D12)</f>
        <v>3104</v>
      </c>
      <c r="E7" s="97">
        <f t="shared" ref="E7:E70" si="0">F7+G7</f>
        <v>440</v>
      </c>
      <c r="F7" s="97">
        <f>SUM(F8:F12)</f>
        <v>223</v>
      </c>
      <c r="G7" s="97">
        <f t="shared" ref="G7:AZ7" si="1">SUM(G8:G12)</f>
        <v>217</v>
      </c>
      <c r="H7" s="97">
        <f t="shared" si="1"/>
        <v>515</v>
      </c>
      <c r="I7" s="97">
        <f t="shared" si="1"/>
        <v>255</v>
      </c>
      <c r="J7" s="97">
        <f t="shared" si="1"/>
        <v>260</v>
      </c>
      <c r="K7" s="97">
        <f t="shared" si="1"/>
        <v>321</v>
      </c>
      <c r="L7" s="97">
        <f t="shared" si="1"/>
        <v>153</v>
      </c>
      <c r="M7" s="97">
        <f t="shared" si="1"/>
        <v>168</v>
      </c>
      <c r="N7" s="97">
        <f t="shared" si="1"/>
        <v>433</v>
      </c>
      <c r="O7" s="97">
        <f t="shared" si="1"/>
        <v>233</v>
      </c>
      <c r="P7" s="97">
        <f t="shared" si="1"/>
        <v>200</v>
      </c>
      <c r="Q7" s="97">
        <f t="shared" si="1"/>
        <v>73</v>
      </c>
      <c r="R7" s="97">
        <f t="shared" si="1"/>
        <v>45</v>
      </c>
      <c r="S7" s="97">
        <f t="shared" si="1"/>
        <v>28</v>
      </c>
      <c r="T7" s="97">
        <f t="shared" si="1"/>
        <v>304</v>
      </c>
      <c r="U7" s="97">
        <f t="shared" si="1"/>
        <v>146</v>
      </c>
      <c r="V7" s="97">
        <f t="shared" si="1"/>
        <v>158</v>
      </c>
      <c r="W7" s="97">
        <f t="shared" si="1"/>
        <v>90</v>
      </c>
      <c r="X7" s="97">
        <f t="shared" si="1"/>
        <v>50</v>
      </c>
      <c r="Y7" s="97">
        <f t="shared" si="1"/>
        <v>40</v>
      </c>
      <c r="Z7" s="97">
        <f t="shared" si="1"/>
        <v>139</v>
      </c>
      <c r="AA7" s="97">
        <f t="shared" si="1"/>
        <v>77</v>
      </c>
      <c r="AB7" s="97">
        <f t="shared" si="1"/>
        <v>62</v>
      </c>
      <c r="AC7" s="97">
        <f t="shared" si="1"/>
        <v>247</v>
      </c>
      <c r="AD7" s="97">
        <f t="shared" si="1"/>
        <v>124</v>
      </c>
      <c r="AE7" s="97">
        <f t="shared" si="1"/>
        <v>123</v>
      </c>
      <c r="AF7" s="97">
        <f t="shared" si="1"/>
        <v>321</v>
      </c>
      <c r="AG7" s="97">
        <f t="shared" si="1"/>
        <v>155</v>
      </c>
      <c r="AH7" s="97">
        <f t="shared" si="1"/>
        <v>166</v>
      </c>
      <c r="AI7" s="97">
        <f t="shared" si="1"/>
        <v>485</v>
      </c>
      <c r="AJ7" s="97">
        <f t="shared" si="1"/>
        <v>267</v>
      </c>
      <c r="AK7" s="97">
        <f t="shared" si="1"/>
        <v>218</v>
      </c>
      <c r="AL7" s="97">
        <f t="shared" si="1"/>
        <v>726</v>
      </c>
      <c r="AM7" s="97">
        <f t="shared" si="1"/>
        <v>362</v>
      </c>
      <c r="AN7" s="97">
        <f t="shared" si="1"/>
        <v>364</v>
      </c>
      <c r="AO7" s="97">
        <f t="shared" si="1"/>
        <v>198</v>
      </c>
      <c r="AP7" s="97">
        <f t="shared" si="1"/>
        <v>104</v>
      </c>
      <c r="AQ7" s="97">
        <f t="shared" si="1"/>
        <v>94</v>
      </c>
      <c r="AR7" s="97">
        <f t="shared" si="1"/>
        <v>388</v>
      </c>
      <c r="AS7" s="97">
        <f t="shared" si="1"/>
        <v>196</v>
      </c>
      <c r="AT7" s="97">
        <f t="shared" si="1"/>
        <v>192</v>
      </c>
      <c r="AU7" s="97">
        <f t="shared" si="1"/>
        <v>749</v>
      </c>
      <c r="AV7" s="97">
        <f t="shared" si="1"/>
        <v>379</v>
      </c>
      <c r="AW7" s="97">
        <f t="shared" si="1"/>
        <v>370</v>
      </c>
      <c r="AX7" s="97">
        <f t="shared" si="1"/>
        <v>242</v>
      </c>
      <c r="AY7" s="97">
        <f t="shared" si="1"/>
        <v>115</v>
      </c>
      <c r="AZ7" s="97">
        <f t="shared" si="1"/>
        <v>127</v>
      </c>
      <c r="BA7" s="97">
        <f t="shared" ref="BA7:BC7" si="2">SUM(BA8:BA12)</f>
        <v>611</v>
      </c>
      <c r="BB7" s="97">
        <f t="shared" si="2"/>
        <v>294</v>
      </c>
      <c r="BC7" s="97">
        <f t="shared" si="2"/>
        <v>317</v>
      </c>
    </row>
    <row r="8" spans="1:55" ht="20.100000000000001" customHeight="1" x14ac:dyDescent="0.15">
      <c r="A8" s="93">
        <v>0</v>
      </c>
      <c r="B8" s="144">
        <f t="shared" ref="B8:B12" si="3">SUM(C8:D8)</f>
        <v>932</v>
      </c>
      <c r="C8" s="80">
        <f>F8+I8+L8+O8+R8+U8+X8+AA8+AD8+AG8+AJ8+AM8+AP8+AS8+AV8+AY8+BB8</f>
        <v>473</v>
      </c>
      <c r="D8" s="80">
        <f>G8+J8+M8+P8+S8+V8+Y8+AB8+AE8+AH8+AK8+AN8+AQ8+AT8+AW8+AZ8+BC8</f>
        <v>459</v>
      </c>
      <c r="E8" s="97">
        <f t="shared" si="0"/>
        <v>77</v>
      </c>
      <c r="F8" s="158">
        <v>43</v>
      </c>
      <c r="G8" s="158">
        <v>34</v>
      </c>
      <c r="H8" s="97">
        <f t="shared" ref="H8:H70" si="4">I8+J8</f>
        <v>62</v>
      </c>
      <c r="I8" s="145">
        <v>30</v>
      </c>
      <c r="J8" s="145">
        <v>32</v>
      </c>
      <c r="K8" s="97">
        <f t="shared" ref="K8:K70" si="5">L8+M8</f>
        <v>59</v>
      </c>
      <c r="L8" s="145">
        <v>20</v>
      </c>
      <c r="M8" s="145">
        <v>39</v>
      </c>
      <c r="N8" s="97">
        <f t="shared" ref="N8:N70" si="6">O8+P8</f>
        <v>66</v>
      </c>
      <c r="O8" s="145">
        <v>37</v>
      </c>
      <c r="P8" s="145">
        <v>29</v>
      </c>
      <c r="Q8" s="97">
        <f t="shared" ref="Q8:Q71" si="7">R8+S8</f>
        <v>12</v>
      </c>
      <c r="R8" s="145">
        <v>5</v>
      </c>
      <c r="S8" s="145">
        <v>7</v>
      </c>
      <c r="T8" s="97">
        <f t="shared" ref="T8:T71" si="8">U8+V8</f>
        <v>41</v>
      </c>
      <c r="U8" s="145">
        <v>24</v>
      </c>
      <c r="V8" s="145">
        <v>17</v>
      </c>
      <c r="W8" s="97">
        <f t="shared" ref="W8:W70" si="9">X8+Y8</f>
        <v>17</v>
      </c>
      <c r="X8" s="145">
        <v>10</v>
      </c>
      <c r="Y8" s="145">
        <v>7</v>
      </c>
      <c r="Z8" s="97">
        <f t="shared" ref="Z8:Z70" si="10">AA8+AB8</f>
        <v>18</v>
      </c>
      <c r="AA8" s="145">
        <v>14</v>
      </c>
      <c r="AB8" s="145">
        <v>4</v>
      </c>
      <c r="AC8" s="97">
        <f t="shared" ref="AC8:AC70" si="11">AD8+AE8</f>
        <v>36</v>
      </c>
      <c r="AD8" s="145">
        <v>21</v>
      </c>
      <c r="AE8" s="145">
        <v>15</v>
      </c>
      <c r="AF8" s="97">
        <f t="shared" ref="AF8:AF70" si="12">AG8+AH8</f>
        <v>49</v>
      </c>
      <c r="AG8" s="145">
        <v>26</v>
      </c>
      <c r="AH8" s="145">
        <v>23</v>
      </c>
      <c r="AI8" s="97">
        <f t="shared" ref="AI8:AI70" si="13">AJ8+AK8</f>
        <v>53</v>
      </c>
      <c r="AJ8" s="145">
        <v>28</v>
      </c>
      <c r="AK8" s="145">
        <v>25</v>
      </c>
      <c r="AL8" s="97">
        <f t="shared" ref="AL8:AL70" si="14">AM8+AN8</f>
        <v>117</v>
      </c>
      <c r="AM8" s="145">
        <v>54</v>
      </c>
      <c r="AN8" s="145">
        <v>63</v>
      </c>
      <c r="AO8" s="97">
        <f t="shared" ref="AO8:AO70" si="15">AP8+AQ8</f>
        <v>34</v>
      </c>
      <c r="AP8" s="145">
        <v>24</v>
      </c>
      <c r="AQ8" s="145">
        <v>10</v>
      </c>
      <c r="AR8" s="97">
        <f t="shared" ref="AR8:AR70" si="16">AS8+AT8</f>
        <v>65</v>
      </c>
      <c r="AS8" s="145">
        <v>28</v>
      </c>
      <c r="AT8" s="145">
        <v>37</v>
      </c>
      <c r="AU8" s="97">
        <f t="shared" ref="AU8:AU70" si="17">AV8+AW8</f>
        <v>98</v>
      </c>
      <c r="AV8" s="145">
        <v>47</v>
      </c>
      <c r="AW8" s="145">
        <v>51</v>
      </c>
      <c r="AX8" s="97">
        <f t="shared" ref="AX8:AX70" si="18">AY8+AZ8</f>
        <v>32</v>
      </c>
      <c r="AY8" s="145">
        <v>13</v>
      </c>
      <c r="AZ8" s="145">
        <v>19</v>
      </c>
      <c r="BA8" s="97">
        <f t="shared" ref="BA8:BA70" si="19">BB8+BC8</f>
        <v>96</v>
      </c>
      <c r="BB8" s="146">
        <v>49</v>
      </c>
      <c r="BC8" s="146">
        <v>47</v>
      </c>
    </row>
    <row r="9" spans="1:55" ht="20.100000000000001" customHeight="1" x14ac:dyDescent="0.15">
      <c r="A9" s="94">
        <v>1</v>
      </c>
      <c r="B9" s="147">
        <f t="shared" si="3"/>
        <v>1099</v>
      </c>
      <c r="C9" s="78">
        <f>F9+I9+L9+O9+R9+U9+X9+AA9+AD9+AG9+AJ9+AM9+AP9+AS9+AV9+AY9+BB9</f>
        <v>544</v>
      </c>
      <c r="D9" s="78">
        <f>G9+J9+M9+P9+S9+V9+Y9+AB9+AE9+AH9+AK9+AN9+AQ9+AT9+AW9+AZ9+BC9</f>
        <v>555</v>
      </c>
      <c r="E9" s="97">
        <f t="shared" si="0"/>
        <v>98</v>
      </c>
      <c r="F9" s="158">
        <v>49</v>
      </c>
      <c r="G9" s="158">
        <v>49</v>
      </c>
      <c r="H9" s="97">
        <f t="shared" si="4"/>
        <v>86</v>
      </c>
      <c r="I9" s="148">
        <v>39</v>
      </c>
      <c r="J9" s="148">
        <v>47</v>
      </c>
      <c r="K9" s="97">
        <f t="shared" si="5"/>
        <v>49</v>
      </c>
      <c r="L9" s="148">
        <v>25</v>
      </c>
      <c r="M9" s="148">
        <v>24</v>
      </c>
      <c r="N9" s="97">
        <f t="shared" si="6"/>
        <v>70</v>
      </c>
      <c r="O9" s="148">
        <v>33</v>
      </c>
      <c r="P9" s="148">
        <v>37</v>
      </c>
      <c r="Q9" s="97">
        <f t="shared" si="7"/>
        <v>17</v>
      </c>
      <c r="R9" s="148">
        <v>10</v>
      </c>
      <c r="S9" s="148">
        <v>7</v>
      </c>
      <c r="T9" s="97">
        <f t="shared" si="8"/>
        <v>63</v>
      </c>
      <c r="U9" s="148">
        <v>33</v>
      </c>
      <c r="V9" s="148">
        <v>30</v>
      </c>
      <c r="W9" s="97">
        <f t="shared" si="9"/>
        <v>10</v>
      </c>
      <c r="X9" s="148">
        <v>6</v>
      </c>
      <c r="Y9" s="148">
        <v>4</v>
      </c>
      <c r="Z9" s="97">
        <f t="shared" si="10"/>
        <v>17</v>
      </c>
      <c r="AA9" s="148">
        <v>10</v>
      </c>
      <c r="AB9" s="148">
        <v>7</v>
      </c>
      <c r="AC9" s="97">
        <f t="shared" si="11"/>
        <v>48</v>
      </c>
      <c r="AD9" s="148">
        <v>24</v>
      </c>
      <c r="AE9" s="148">
        <v>24</v>
      </c>
      <c r="AF9" s="97">
        <f t="shared" si="12"/>
        <v>72</v>
      </c>
      <c r="AG9" s="148">
        <v>36</v>
      </c>
      <c r="AH9" s="148">
        <v>36</v>
      </c>
      <c r="AI9" s="97">
        <f t="shared" si="13"/>
        <v>85</v>
      </c>
      <c r="AJ9" s="148">
        <v>46</v>
      </c>
      <c r="AK9" s="148">
        <v>39</v>
      </c>
      <c r="AL9" s="97">
        <f t="shared" si="14"/>
        <v>100</v>
      </c>
      <c r="AM9" s="148">
        <v>50</v>
      </c>
      <c r="AN9" s="148">
        <v>50</v>
      </c>
      <c r="AO9" s="97">
        <f t="shared" si="15"/>
        <v>36</v>
      </c>
      <c r="AP9" s="148">
        <v>19</v>
      </c>
      <c r="AQ9" s="148">
        <v>17</v>
      </c>
      <c r="AR9" s="97">
        <f t="shared" si="16"/>
        <v>73</v>
      </c>
      <c r="AS9" s="148">
        <v>34</v>
      </c>
      <c r="AT9" s="148">
        <v>39</v>
      </c>
      <c r="AU9" s="97">
        <f t="shared" si="17"/>
        <v>130</v>
      </c>
      <c r="AV9" s="148">
        <v>59</v>
      </c>
      <c r="AW9" s="148">
        <v>71</v>
      </c>
      <c r="AX9" s="97">
        <f t="shared" si="18"/>
        <v>40</v>
      </c>
      <c r="AY9" s="148">
        <v>20</v>
      </c>
      <c r="AZ9" s="148">
        <v>20</v>
      </c>
      <c r="BA9" s="97">
        <f t="shared" si="19"/>
        <v>105</v>
      </c>
      <c r="BB9" s="149">
        <v>51</v>
      </c>
      <c r="BC9" s="149">
        <v>54</v>
      </c>
    </row>
    <row r="10" spans="1:55" ht="20.100000000000001" customHeight="1" x14ac:dyDescent="0.15">
      <c r="A10" s="94">
        <v>2</v>
      </c>
      <c r="B10" s="147">
        <f t="shared" si="3"/>
        <v>1226</v>
      </c>
      <c r="C10" s="78">
        <f t="shared" ref="C10:D12" si="20">F10+I10+L10+O10+R10+U10+X10+AA10+AD10+AG10+AJ10+AM10+AP10+AS10+AV10+AY10+BB10</f>
        <v>620</v>
      </c>
      <c r="D10" s="78">
        <f t="shared" si="20"/>
        <v>606</v>
      </c>
      <c r="E10" s="97">
        <f t="shared" si="0"/>
        <v>97</v>
      </c>
      <c r="F10" s="158">
        <v>47</v>
      </c>
      <c r="G10" s="158">
        <v>50</v>
      </c>
      <c r="H10" s="97">
        <f t="shared" si="4"/>
        <v>90</v>
      </c>
      <c r="I10" s="148">
        <v>46</v>
      </c>
      <c r="J10" s="148">
        <v>44</v>
      </c>
      <c r="K10" s="97">
        <f t="shared" si="5"/>
        <v>67</v>
      </c>
      <c r="L10" s="148">
        <v>33</v>
      </c>
      <c r="M10" s="148">
        <v>34</v>
      </c>
      <c r="N10" s="97">
        <f t="shared" si="6"/>
        <v>90</v>
      </c>
      <c r="O10" s="148">
        <v>44</v>
      </c>
      <c r="P10" s="148">
        <v>46</v>
      </c>
      <c r="Q10" s="97">
        <f t="shared" si="7"/>
        <v>15</v>
      </c>
      <c r="R10" s="148">
        <v>10</v>
      </c>
      <c r="S10" s="148">
        <v>5</v>
      </c>
      <c r="T10" s="97">
        <f t="shared" si="8"/>
        <v>67</v>
      </c>
      <c r="U10" s="148">
        <v>34</v>
      </c>
      <c r="V10" s="148">
        <v>33</v>
      </c>
      <c r="W10" s="97">
        <f t="shared" si="9"/>
        <v>26</v>
      </c>
      <c r="X10" s="148">
        <v>16</v>
      </c>
      <c r="Y10" s="148">
        <v>10</v>
      </c>
      <c r="Z10" s="97">
        <f t="shared" si="10"/>
        <v>31</v>
      </c>
      <c r="AA10" s="148">
        <v>21</v>
      </c>
      <c r="AB10" s="148">
        <v>10</v>
      </c>
      <c r="AC10" s="97">
        <f t="shared" si="11"/>
        <v>41</v>
      </c>
      <c r="AD10" s="148">
        <v>21</v>
      </c>
      <c r="AE10" s="148">
        <v>20</v>
      </c>
      <c r="AF10" s="97">
        <f t="shared" si="12"/>
        <v>60</v>
      </c>
      <c r="AG10" s="148">
        <v>27</v>
      </c>
      <c r="AH10" s="148">
        <v>33</v>
      </c>
      <c r="AI10" s="97">
        <f t="shared" si="13"/>
        <v>90</v>
      </c>
      <c r="AJ10" s="148">
        <v>52</v>
      </c>
      <c r="AK10" s="148">
        <v>38</v>
      </c>
      <c r="AL10" s="97">
        <f t="shared" si="14"/>
        <v>130</v>
      </c>
      <c r="AM10" s="148">
        <v>61</v>
      </c>
      <c r="AN10" s="148">
        <v>69</v>
      </c>
      <c r="AO10" s="97">
        <f t="shared" si="15"/>
        <v>44</v>
      </c>
      <c r="AP10" s="148">
        <v>19</v>
      </c>
      <c r="AQ10" s="148">
        <v>25</v>
      </c>
      <c r="AR10" s="97">
        <f t="shared" si="16"/>
        <v>64</v>
      </c>
      <c r="AS10" s="148">
        <v>31</v>
      </c>
      <c r="AT10" s="148">
        <v>33</v>
      </c>
      <c r="AU10" s="97">
        <f t="shared" si="17"/>
        <v>145</v>
      </c>
      <c r="AV10" s="148">
        <v>72</v>
      </c>
      <c r="AW10" s="148">
        <v>73</v>
      </c>
      <c r="AX10" s="97">
        <f t="shared" si="18"/>
        <v>46</v>
      </c>
      <c r="AY10" s="148">
        <v>23</v>
      </c>
      <c r="AZ10" s="148">
        <v>23</v>
      </c>
      <c r="BA10" s="97">
        <f t="shared" si="19"/>
        <v>123</v>
      </c>
      <c r="BB10" s="149">
        <v>63</v>
      </c>
      <c r="BC10" s="149">
        <v>60</v>
      </c>
    </row>
    <row r="11" spans="1:55" ht="20.100000000000001" customHeight="1" x14ac:dyDescent="0.15">
      <c r="A11" s="94">
        <v>3</v>
      </c>
      <c r="B11" s="147">
        <f t="shared" si="3"/>
        <v>1442</v>
      </c>
      <c r="C11" s="78">
        <f t="shared" si="20"/>
        <v>723</v>
      </c>
      <c r="D11" s="78">
        <f t="shared" si="20"/>
        <v>719</v>
      </c>
      <c r="E11" s="97">
        <f t="shared" si="0"/>
        <v>82</v>
      </c>
      <c r="F11" s="158">
        <v>45</v>
      </c>
      <c r="G11" s="158">
        <v>37</v>
      </c>
      <c r="H11" s="97">
        <f t="shared" si="4"/>
        <v>123</v>
      </c>
      <c r="I11" s="148">
        <v>59</v>
      </c>
      <c r="J11" s="148">
        <v>64</v>
      </c>
      <c r="K11" s="97">
        <f t="shared" si="5"/>
        <v>65</v>
      </c>
      <c r="L11" s="148">
        <v>34</v>
      </c>
      <c r="M11" s="148">
        <v>31</v>
      </c>
      <c r="N11" s="97">
        <f t="shared" si="6"/>
        <v>95</v>
      </c>
      <c r="O11" s="148">
        <v>52</v>
      </c>
      <c r="P11" s="148">
        <v>43</v>
      </c>
      <c r="Q11" s="97">
        <f t="shared" si="7"/>
        <v>12</v>
      </c>
      <c r="R11" s="148">
        <v>10</v>
      </c>
      <c r="S11" s="148">
        <v>2</v>
      </c>
      <c r="T11" s="97">
        <f t="shared" si="8"/>
        <v>69</v>
      </c>
      <c r="U11" s="148">
        <v>25</v>
      </c>
      <c r="V11" s="148">
        <v>44</v>
      </c>
      <c r="W11" s="97">
        <f t="shared" si="9"/>
        <v>13</v>
      </c>
      <c r="X11" s="148">
        <v>5</v>
      </c>
      <c r="Y11" s="148">
        <v>8</v>
      </c>
      <c r="Z11" s="97">
        <f t="shared" si="10"/>
        <v>31</v>
      </c>
      <c r="AA11" s="148">
        <v>14</v>
      </c>
      <c r="AB11" s="148">
        <v>17</v>
      </c>
      <c r="AC11" s="97">
        <f t="shared" si="11"/>
        <v>65</v>
      </c>
      <c r="AD11" s="148">
        <v>36</v>
      </c>
      <c r="AE11" s="148">
        <v>29</v>
      </c>
      <c r="AF11" s="97">
        <f t="shared" si="12"/>
        <v>75</v>
      </c>
      <c r="AG11" s="148">
        <v>32</v>
      </c>
      <c r="AH11" s="148">
        <v>43</v>
      </c>
      <c r="AI11" s="97">
        <f t="shared" si="13"/>
        <v>129</v>
      </c>
      <c r="AJ11" s="148">
        <v>68</v>
      </c>
      <c r="AK11" s="148">
        <v>61</v>
      </c>
      <c r="AL11" s="97">
        <f t="shared" si="14"/>
        <v>176</v>
      </c>
      <c r="AM11" s="148">
        <v>78</v>
      </c>
      <c r="AN11" s="148">
        <v>98</v>
      </c>
      <c r="AO11" s="97">
        <f t="shared" si="15"/>
        <v>47</v>
      </c>
      <c r="AP11" s="148">
        <v>25</v>
      </c>
      <c r="AQ11" s="148">
        <v>22</v>
      </c>
      <c r="AR11" s="97">
        <f t="shared" si="16"/>
        <v>91</v>
      </c>
      <c r="AS11" s="148">
        <v>50</v>
      </c>
      <c r="AT11" s="148">
        <v>41</v>
      </c>
      <c r="AU11" s="97">
        <f t="shared" si="17"/>
        <v>178</v>
      </c>
      <c r="AV11" s="148">
        <v>101</v>
      </c>
      <c r="AW11" s="148">
        <v>77</v>
      </c>
      <c r="AX11" s="97">
        <f t="shared" si="18"/>
        <v>56</v>
      </c>
      <c r="AY11" s="148">
        <v>24</v>
      </c>
      <c r="AZ11" s="148">
        <v>32</v>
      </c>
      <c r="BA11" s="97">
        <f t="shared" si="19"/>
        <v>135</v>
      </c>
      <c r="BB11" s="149">
        <v>65</v>
      </c>
      <c r="BC11" s="149">
        <v>70</v>
      </c>
    </row>
    <row r="12" spans="1:55" ht="20.100000000000001" customHeight="1" x14ac:dyDescent="0.15">
      <c r="A12" s="95">
        <v>4</v>
      </c>
      <c r="B12" s="105">
        <f t="shared" si="3"/>
        <v>1583</v>
      </c>
      <c r="C12" s="79">
        <f t="shared" si="20"/>
        <v>818</v>
      </c>
      <c r="D12" s="79">
        <f t="shared" si="20"/>
        <v>765</v>
      </c>
      <c r="E12" s="97">
        <f t="shared" si="0"/>
        <v>86</v>
      </c>
      <c r="F12" s="158">
        <v>39</v>
      </c>
      <c r="G12" s="158">
        <v>47</v>
      </c>
      <c r="H12" s="97">
        <f t="shared" si="4"/>
        <v>154</v>
      </c>
      <c r="I12" s="150">
        <v>81</v>
      </c>
      <c r="J12" s="150">
        <v>73</v>
      </c>
      <c r="K12" s="97">
        <f t="shared" si="5"/>
        <v>81</v>
      </c>
      <c r="L12" s="150">
        <v>41</v>
      </c>
      <c r="M12" s="150">
        <v>40</v>
      </c>
      <c r="N12" s="97">
        <f t="shared" si="6"/>
        <v>112</v>
      </c>
      <c r="O12" s="150">
        <v>67</v>
      </c>
      <c r="P12" s="150">
        <v>45</v>
      </c>
      <c r="Q12" s="97">
        <f t="shared" si="7"/>
        <v>17</v>
      </c>
      <c r="R12" s="150">
        <v>10</v>
      </c>
      <c r="S12" s="150">
        <v>7</v>
      </c>
      <c r="T12" s="97">
        <f t="shared" si="8"/>
        <v>64</v>
      </c>
      <c r="U12" s="150">
        <v>30</v>
      </c>
      <c r="V12" s="150">
        <v>34</v>
      </c>
      <c r="W12" s="97">
        <f t="shared" si="9"/>
        <v>24</v>
      </c>
      <c r="X12" s="150">
        <v>13</v>
      </c>
      <c r="Y12" s="150">
        <v>11</v>
      </c>
      <c r="Z12" s="97">
        <f t="shared" si="10"/>
        <v>42</v>
      </c>
      <c r="AA12" s="150">
        <v>18</v>
      </c>
      <c r="AB12" s="150">
        <v>24</v>
      </c>
      <c r="AC12" s="97">
        <f t="shared" si="11"/>
        <v>57</v>
      </c>
      <c r="AD12" s="150">
        <v>22</v>
      </c>
      <c r="AE12" s="150">
        <v>35</v>
      </c>
      <c r="AF12" s="97">
        <f t="shared" si="12"/>
        <v>65</v>
      </c>
      <c r="AG12" s="150">
        <v>34</v>
      </c>
      <c r="AH12" s="150">
        <v>31</v>
      </c>
      <c r="AI12" s="97">
        <f t="shared" si="13"/>
        <v>128</v>
      </c>
      <c r="AJ12" s="150">
        <v>73</v>
      </c>
      <c r="AK12" s="150">
        <v>55</v>
      </c>
      <c r="AL12" s="97">
        <f t="shared" si="14"/>
        <v>203</v>
      </c>
      <c r="AM12" s="150">
        <v>119</v>
      </c>
      <c r="AN12" s="150">
        <v>84</v>
      </c>
      <c r="AO12" s="97">
        <f t="shared" si="15"/>
        <v>37</v>
      </c>
      <c r="AP12" s="150">
        <v>17</v>
      </c>
      <c r="AQ12" s="150">
        <v>20</v>
      </c>
      <c r="AR12" s="97">
        <f t="shared" si="16"/>
        <v>95</v>
      </c>
      <c r="AS12" s="150">
        <v>53</v>
      </c>
      <c r="AT12" s="150">
        <v>42</v>
      </c>
      <c r="AU12" s="97">
        <f t="shared" si="17"/>
        <v>198</v>
      </c>
      <c r="AV12" s="150">
        <v>100</v>
      </c>
      <c r="AW12" s="150">
        <v>98</v>
      </c>
      <c r="AX12" s="97">
        <f t="shared" si="18"/>
        <v>68</v>
      </c>
      <c r="AY12" s="150">
        <v>35</v>
      </c>
      <c r="AZ12" s="150">
        <v>33</v>
      </c>
      <c r="BA12" s="97">
        <f t="shared" si="19"/>
        <v>152</v>
      </c>
      <c r="BB12" s="151">
        <v>66</v>
      </c>
      <c r="BC12" s="151">
        <v>86</v>
      </c>
    </row>
    <row r="13" spans="1:55" ht="20.100000000000001" customHeight="1" x14ac:dyDescent="0.15">
      <c r="A13" s="96" t="s">
        <v>12</v>
      </c>
      <c r="B13" s="97">
        <f>SUM(B14:B18)</f>
        <v>9333</v>
      </c>
      <c r="C13" s="92">
        <f>SUM(C14:C18)</f>
        <v>4805</v>
      </c>
      <c r="D13" s="92">
        <f>SUM(D14:D18)</f>
        <v>4528</v>
      </c>
      <c r="E13" s="97">
        <f t="shared" si="0"/>
        <v>490</v>
      </c>
      <c r="F13" s="97">
        <f>SUM(F14:F18)</f>
        <v>231</v>
      </c>
      <c r="G13" s="97">
        <f t="shared" ref="G13:BC13" si="21">SUM(G14:G18)</f>
        <v>259</v>
      </c>
      <c r="H13" s="97">
        <f t="shared" si="21"/>
        <v>1026</v>
      </c>
      <c r="I13" s="97">
        <f t="shared" si="21"/>
        <v>509</v>
      </c>
      <c r="J13" s="97">
        <f t="shared" si="21"/>
        <v>517</v>
      </c>
      <c r="K13" s="97">
        <f t="shared" si="21"/>
        <v>447</v>
      </c>
      <c r="L13" s="97">
        <f t="shared" si="21"/>
        <v>223</v>
      </c>
      <c r="M13" s="97">
        <f t="shared" si="21"/>
        <v>224</v>
      </c>
      <c r="N13" s="97">
        <f t="shared" si="21"/>
        <v>556</v>
      </c>
      <c r="O13" s="97">
        <f t="shared" si="21"/>
        <v>298</v>
      </c>
      <c r="P13" s="97">
        <f t="shared" si="21"/>
        <v>258</v>
      </c>
      <c r="Q13" s="97">
        <f t="shared" si="21"/>
        <v>100</v>
      </c>
      <c r="R13" s="97">
        <f t="shared" si="21"/>
        <v>53</v>
      </c>
      <c r="S13" s="97">
        <f t="shared" si="21"/>
        <v>47</v>
      </c>
      <c r="T13" s="97">
        <f t="shared" si="21"/>
        <v>444</v>
      </c>
      <c r="U13" s="97">
        <f t="shared" si="21"/>
        <v>239</v>
      </c>
      <c r="V13" s="97">
        <f t="shared" si="21"/>
        <v>205</v>
      </c>
      <c r="W13" s="97">
        <f t="shared" si="21"/>
        <v>90</v>
      </c>
      <c r="X13" s="97">
        <f t="shared" si="21"/>
        <v>61</v>
      </c>
      <c r="Y13" s="97">
        <f t="shared" si="21"/>
        <v>29</v>
      </c>
      <c r="Z13" s="97">
        <f t="shared" si="21"/>
        <v>170</v>
      </c>
      <c r="AA13" s="97">
        <f t="shared" si="21"/>
        <v>99</v>
      </c>
      <c r="AB13" s="97">
        <f t="shared" si="21"/>
        <v>71</v>
      </c>
      <c r="AC13" s="97">
        <f t="shared" si="21"/>
        <v>285</v>
      </c>
      <c r="AD13" s="97">
        <f t="shared" si="21"/>
        <v>134</v>
      </c>
      <c r="AE13" s="97">
        <f t="shared" si="21"/>
        <v>151</v>
      </c>
      <c r="AF13" s="97">
        <f t="shared" si="21"/>
        <v>339</v>
      </c>
      <c r="AG13" s="97">
        <f t="shared" si="21"/>
        <v>171</v>
      </c>
      <c r="AH13" s="97">
        <f t="shared" si="21"/>
        <v>168</v>
      </c>
      <c r="AI13" s="97">
        <f t="shared" si="21"/>
        <v>748</v>
      </c>
      <c r="AJ13" s="97">
        <f t="shared" si="21"/>
        <v>394</v>
      </c>
      <c r="AK13" s="97">
        <f t="shared" si="21"/>
        <v>354</v>
      </c>
      <c r="AL13" s="97">
        <f t="shared" si="21"/>
        <v>1302</v>
      </c>
      <c r="AM13" s="97">
        <f t="shared" si="21"/>
        <v>668</v>
      </c>
      <c r="AN13" s="97">
        <f t="shared" si="21"/>
        <v>634</v>
      </c>
      <c r="AO13" s="97">
        <f t="shared" si="21"/>
        <v>151</v>
      </c>
      <c r="AP13" s="97">
        <f t="shared" si="21"/>
        <v>89</v>
      </c>
      <c r="AQ13" s="97">
        <f t="shared" si="21"/>
        <v>62</v>
      </c>
      <c r="AR13" s="97">
        <f t="shared" si="21"/>
        <v>529</v>
      </c>
      <c r="AS13" s="97">
        <f t="shared" si="21"/>
        <v>268</v>
      </c>
      <c r="AT13" s="97">
        <f t="shared" si="21"/>
        <v>261</v>
      </c>
      <c r="AU13" s="97">
        <f t="shared" si="21"/>
        <v>1247</v>
      </c>
      <c r="AV13" s="97">
        <f t="shared" si="21"/>
        <v>652</v>
      </c>
      <c r="AW13" s="97">
        <f t="shared" si="21"/>
        <v>595</v>
      </c>
      <c r="AX13" s="97">
        <f t="shared" si="21"/>
        <v>412</v>
      </c>
      <c r="AY13" s="97">
        <f t="shared" si="21"/>
        <v>208</v>
      </c>
      <c r="AZ13" s="97">
        <f t="shared" si="21"/>
        <v>204</v>
      </c>
      <c r="BA13" s="97">
        <f t="shared" si="21"/>
        <v>997</v>
      </c>
      <c r="BB13" s="97">
        <f t="shared" si="21"/>
        <v>508</v>
      </c>
      <c r="BC13" s="97">
        <f t="shared" si="21"/>
        <v>489</v>
      </c>
    </row>
    <row r="14" spans="1:55" ht="20.100000000000001" customHeight="1" x14ac:dyDescent="0.15">
      <c r="A14" s="93">
        <v>5</v>
      </c>
      <c r="B14" s="144">
        <f>C14+D14</f>
        <v>1722</v>
      </c>
      <c r="C14" s="80">
        <f>F14+I14+L14+O14+R14+U14+X14+AA14+AD14+AG14+AJ14+AM14+AP14+AS14+AV14+AY14+BB14</f>
        <v>925</v>
      </c>
      <c r="D14" s="80">
        <f>G14+J14+M14+P14+S14+V14+Y14+AB14+AE14+AH14+AK14+AN14+AQ14+AT14+AW14+AZ14+BC14</f>
        <v>797</v>
      </c>
      <c r="E14" s="97">
        <f t="shared" si="0"/>
        <v>119</v>
      </c>
      <c r="F14" s="158">
        <v>57</v>
      </c>
      <c r="G14" s="158">
        <v>62</v>
      </c>
      <c r="H14" s="97">
        <f t="shared" si="4"/>
        <v>157</v>
      </c>
      <c r="I14" s="145">
        <v>75</v>
      </c>
      <c r="J14" s="145">
        <v>82</v>
      </c>
      <c r="K14" s="97">
        <f t="shared" si="5"/>
        <v>87</v>
      </c>
      <c r="L14" s="145">
        <v>43</v>
      </c>
      <c r="M14" s="145">
        <v>44</v>
      </c>
      <c r="N14" s="97">
        <f t="shared" si="6"/>
        <v>109</v>
      </c>
      <c r="O14" s="145">
        <v>63</v>
      </c>
      <c r="P14" s="145">
        <v>46</v>
      </c>
      <c r="Q14" s="97">
        <f t="shared" si="7"/>
        <v>18</v>
      </c>
      <c r="R14" s="145">
        <v>10</v>
      </c>
      <c r="S14" s="145">
        <v>8</v>
      </c>
      <c r="T14" s="97">
        <f t="shared" si="8"/>
        <v>88</v>
      </c>
      <c r="U14" s="145">
        <v>55</v>
      </c>
      <c r="V14" s="145">
        <v>33</v>
      </c>
      <c r="W14" s="97">
        <f t="shared" si="9"/>
        <v>13</v>
      </c>
      <c r="X14" s="145">
        <v>11</v>
      </c>
      <c r="Y14" s="145">
        <v>2</v>
      </c>
      <c r="Z14" s="97">
        <f t="shared" si="10"/>
        <v>40</v>
      </c>
      <c r="AA14" s="145">
        <v>23</v>
      </c>
      <c r="AB14" s="145">
        <v>17</v>
      </c>
      <c r="AC14" s="97">
        <f t="shared" si="11"/>
        <v>56</v>
      </c>
      <c r="AD14" s="145">
        <v>30</v>
      </c>
      <c r="AE14" s="145">
        <v>26</v>
      </c>
      <c r="AF14" s="97">
        <f t="shared" si="12"/>
        <v>70</v>
      </c>
      <c r="AG14" s="145">
        <v>32</v>
      </c>
      <c r="AH14" s="145">
        <v>38</v>
      </c>
      <c r="AI14" s="97">
        <f t="shared" si="13"/>
        <v>149</v>
      </c>
      <c r="AJ14" s="145">
        <v>80</v>
      </c>
      <c r="AK14" s="145">
        <v>69</v>
      </c>
      <c r="AL14" s="97">
        <f t="shared" si="14"/>
        <v>231</v>
      </c>
      <c r="AM14" s="145">
        <v>117</v>
      </c>
      <c r="AN14" s="145">
        <v>114</v>
      </c>
      <c r="AO14" s="97">
        <f t="shared" si="15"/>
        <v>33</v>
      </c>
      <c r="AP14" s="145">
        <v>22</v>
      </c>
      <c r="AQ14" s="145">
        <v>11</v>
      </c>
      <c r="AR14" s="97">
        <f t="shared" si="16"/>
        <v>101</v>
      </c>
      <c r="AS14" s="145">
        <v>57</v>
      </c>
      <c r="AT14" s="145">
        <v>44</v>
      </c>
      <c r="AU14" s="97">
        <f t="shared" si="17"/>
        <v>232</v>
      </c>
      <c r="AV14" s="145">
        <v>130</v>
      </c>
      <c r="AW14" s="145">
        <v>102</v>
      </c>
      <c r="AX14" s="97">
        <f t="shared" si="18"/>
        <v>62</v>
      </c>
      <c r="AY14" s="145">
        <v>37</v>
      </c>
      <c r="AZ14" s="145">
        <v>25</v>
      </c>
      <c r="BA14" s="97">
        <f t="shared" si="19"/>
        <v>157</v>
      </c>
      <c r="BB14" s="146">
        <v>83</v>
      </c>
      <c r="BC14" s="146">
        <v>74</v>
      </c>
    </row>
    <row r="15" spans="1:55" ht="20.100000000000001" customHeight="1" x14ac:dyDescent="0.15">
      <c r="A15" s="94">
        <v>6</v>
      </c>
      <c r="B15" s="147">
        <f t="shared" ref="B15:B18" si="22">C15+D15</f>
        <v>1684</v>
      </c>
      <c r="C15" s="78">
        <f t="shared" ref="C15:D18" si="23">F15+I15+L15+O15+R15+U15+X15+AA15+AD15+AG15+AJ15+AM15+AP15+AS15+AV15+AY15+BB15</f>
        <v>843</v>
      </c>
      <c r="D15" s="78">
        <f t="shared" si="23"/>
        <v>841</v>
      </c>
      <c r="E15" s="97">
        <f t="shared" si="0"/>
        <v>87</v>
      </c>
      <c r="F15" s="158">
        <v>44</v>
      </c>
      <c r="G15" s="158">
        <v>43</v>
      </c>
      <c r="H15" s="97">
        <f t="shared" si="4"/>
        <v>174</v>
      </c>
      <c r="I15" s="148">
        <v>94</v>
      </c>
      <c r="J15" s="148">
        <v>80</v>
      </c>
      <c r="K15" s="97">
        <f t="shared" si="5"/>
        <v>69</v>
      </c>
      <c r="L15" s="148">
        <v>31</v>
      </c>
      <c r="M15" s="148">
        <v>38</v>
      </c>
      <c r="N15" s="97">
        <f t="shared" si="6"/>
        <v>101</v>
      </c>
      <c r="O15" s="148">
        <v>57</v>
      </c>
      <c r="P15" s="148">
        <v>44</v>
      </c>
      <c r="Q15" s="97">
        <f t="shared" si="7"/>
        <v>20</v>
      </c>
      <c r="R15" s="148">
        <v>10</v>
      </c>
      <c r="S15" s="148">
        <v>10</v>
      </c>
      <c r="T15" s="97">
        <f t="shared" si="8"/>
        <v>68</v>
      </c>
      <c r="U15" s="148">
        <v>37</v>
      </c>
      <c r="V15" s="148">
        <v>31</v>
      </c>
      <c r="W15" s="97">
        <f t="shared" si="9"/>
        <v>13</v>
      </c>
      <c r="X15" s="148">
        <v>6</v>
      </c>
      <c r="Y15" s="148">
        <v>7</v>
      </c>
      <c r="Z15" s="97">
        <f t="shared" si="10"/>
        <v>27</v>
      </c>
      <c r="AA15" s="148">
        <v>17</v>
      </c>
      <c r="AB15" s="148">
        <v>10</v>
      </c>
      <c r="AC15" s="97">
        <f t="shared" si="11"/>
        <v>53</v>
      </c>
      <c r="AD15" s="148">
        <v>22</v>
      </c>
      <c r="AE15" s="148">
        <v>31</v>
      </c>
      <c r="AF15" s="97">
        <f t="shared" si="12"/>
        <v>72</v>
      </c>
      <c r="AG15" s="148">
        <v>41</v>
      </c>
      <c r="AH15" s="148">
        <v>31</v>
      </c>
      <c r="AI15" s="97">
        <f t="shared" si="13"/>
        <v>137</v>
      </c>
      <c r="AJ15" s="148">
        <v>72</v>
      </c>
      <c r="AK15" s="148">
        <v>65</v>
      </c>
      <c r="AL15" s="97">
        <f t="shared" si="14"/>
        <v>240</v>
      </c>
      <c r="AM15" s="148">
        <v>107</v>
      </c>
      <c r="AN15" s="148">
        <v>133</v>
      </c>
      <c r="AO15" s="97">
        <f t="shared" si="15"/>
        <v>22</v>
      </c>
      <c r="AP15" s="148">
        <v>12</v>
      </c>
      <c r="AQ15" s="148">
        <v>10</v>
      </c>
      <c r="AR15" s="97">
        <f t="shared" si="16"/>
        <v>120</v>
      </c>
      <c r="AS15" s="148">
        <v>54</v>
      </c>
      <c r="AT15" s="148">
        <v>66</v>
      </c>
      <c r="AU15" s="97">
        <f t="shared" si="17"/>
        <v>215</v>
      </c>
      <c r="AV15" s="148">
        <v>110</v>
      </c>
      <c r="AW15" s="148">
        <v>105</v>
      </c>
      <c r="AX15" s="97">
        <f t="shared" si="18"/>
        <v>74</v>
      </c>
      <c r="AY15" s="148">
        <v>32</v>
      </c>
      <c r="AZ15" s="148">
        <v>42</v>
      </c>
      <c r="BA15" s="97">
        <f t="shared" si="19"/>
        <v>192</v>
      </c>
      <c r="BB15" s="149">
        <v>97</v>
      </c>
      <c r="BC15" s="149">
        <v>95</v>
      </c>
    </row>
    <row r="16" spans="1:55" ht="20.100000000000001" customHeight="1" x14ac:dyDescent="0.15">
      <c r="A16" s="94">
        <v>7</v>
      </c>
      <c r="B16" s="147">
        <f t="shared" si="22"/>
        <v>1894</v>
      </c>
      <c r="C16" s="78">
        <f t="shared" si="23"/>
        <v>973</v>
      </c>
      <c r="D16" s="78">
        <f t="shared" si="23"/>
        <v>921</v>
      </c>
      <c r="E16" s="97">
        <f t="shared" si="0"/>
        <v>86</v>
      </c>
      <c r="F16" s="158">
        <v>43</v>
      </c>
      <c r="G16" s="158">
        <v>43</v>
      </c>
      <c r="H16" s="97">
        <f t="shared" si="4"/>
        <v>204</v>
      </c>
      <c r="I16" s="148">
        <v>102</v>
      </c>
      <c r="J16" s="148">
        <v>102</v>
      </c>
      <c r="K16" s="97">
        <f t="shared" si="5"/>
        <v>88</v>
      </c>
      <c r="L16" s="148">
        <v>51</v>
      </c>
      <c r="M16" s="148">
        <v>37</v>
      </c>
      <c r="N16" s="97">
        <f t="shared" si="6"/>
        <v>105</v>
      </c>
      <c r="O16" s="148">
        <v>49</v>
      </c>
      <c r="P16" s="148">
        <v>56</v>
      </c>
      <c r="Q16" s="97">
        <f t="shared" si="7"/>
        <v>19</v>
      </c>
      <c r="R16" s="148">
        <v>9</v>
      </c>
      <c r="S16" s="148">
        <v>10</v>
      </c>
      <c r="T16" s="97">
        <f t="shared" si="8"/>
        <v>80</v>
      </c>
      <c r="U16" s="148">
        <v>38</v>
      </c>
      <c r="V16" s="148">
        <v>42</v>
      </c>
      <c r="W16" s="97">
        <f t="shared" si="9"/>
        <v>14</v>
      </c>
      <c r="X16" s="148">
        <v>7</v>
      </c>
      <c r="Y16" s="148">
        <v>7</v>
      </c>
      <c r="Z16" s="97">
        <f t="shared" si="10"/>
        <v>33</v>
      </c>
      <c r="AA16" s="148">
        <v>17</v>
      </c>
      <c r="AB16" s="148">
        <v>16</v>
      </c>
      <c r="AC16" s="97">
        <f t="shared" si="11"/>
        <v>67</v>
      </c>
      <c r="AD16" s="148">
        <v>38</v>
      </c>
      <c r="AE16" s="148">
        <v>29</v>
      </c>
      <c r="AF16" s="97">
        <f t="shared" si="12"/>
        <v>60</v>
      </c>
      <c r="AG16" s="148">
        <v>26</v>
      </c>
      <c r="AH16" s="148">
        <v>34</v>
      </c>
      <c r="AI16" s="97">
        <f t="shared" si="13"/>
        <v>154</v>
      </c>
      <c r="AJ16" s="148">
        <v>86</v>
      </c>
      <c r="AK16" s="148">
        <v>68</v>
      </c>
      <c r="AL16" s="97">
        <f t="shared" si="14"/>
        <v>276</v>
      </c>
      <c r="AM16" s="148">
        <v>146</v>
      </c>
      <c r="AN16" s="148">
        <v>130</v>
      </c>
      <c r="AO16" s="97">
        <f t="shared" si="15"/>
        <v>26</v>
      </c>
      <c r="AP16" s="148">
        <v>15</v>
      </c>
      <c r="AQ16" s="148">
        <v>11</v>
      </c>
      <c r="AR16" s="97">
        <f t="shared" si="16"/>
        <v>111</v>
      </c>
      <c r="AS16" s="148">
        <v>50</v>
      </c>
      <c r="AT16" s="148">
        <v>61</v>
      </c>
      <c r="AU16" s="97">
        <f t="shared" si="17"/>
        <v>283</v>
      </c>
      <c r="AV16" s="148">
        <v>151</v>
      </c>
      <c r="AW16" s="148">
        <v>132</v>
      </c>
      <c r="AX16" s="97">
        <f t="shared" si="18"/>
        <v>87</v>
      </c>
      <c r="AY16" s="148">
        <v>42</v>
      </c>
      <c r="AZ16" s="148">
        <v>45</v>
      </c>
      <c r="BA16" s="97">
        <f t="shared" si="19"/>
        <v>201</v>
      </c>
      <c r="BB16" s="149">
        <v>103</v>
      </c>
      <c r="BC16" s="149">
        <v>98</v>
      </c>
    </row>
    <row r="17" spans="1:55" ht="20.100000000000001" customHeight="1" x14ac:dyDescent="0.15">
      <c r="A17" s="94">
        <v>8</v>
      </c>
      <c r="B17" s="147">
        <f t="shared" si="22"/>
        <v>1989</v>
      </c>
      <c r="C17" s="78">
        <f t="shared" si="23"/>
        <v>1001</v>
      </c>
      <c r="D17" s="78">
        <f t="shared" si="23"/>
        <v>988</v>
      </c>
      <c r="E17" s="97">
        <f t="shared" si="0"/>
        <v>104</v>
      </c>
      <c r="F17" s="158">
        <v>45</v>
      </c>
      <c r="G17" s="158">
        <v>59</v>
      </c>
      <c r="H17" s="97">
        <f t="shared" si="4"/>
        <v>241</v>
      </c>
      <c r="I17" s="148">
        <v>113</v>
      </c>
      <c r="J17" s="148">
        <v>128</v>
      </c>
      <c r="K17" s="97">
        <f t="shared" si="5"/>
        <v>100</v>
      </c>
      <c r="L17" s="148">
        <v>45</v>
      </c>
      <c r="M17" s="148">
        <v>55</v>
      </c>
      <c r="N17" s="97">
        <f t="shared" si="6"/>
        <v>112</v>
      </c>
      <c r="O17" s="148">
        <v>62</v>
      </c>
      <c r="P17" s="148">
        <v>50</v>
      </c>
      <c r="Q17" s="97">
        <f t="shared" si="7"/>
        <v>24</v>
      </c>
      <c r="R17" s="148">
        <v>14</v>
      </c>
      <c r="S17" s="148">
        <v>10</v>
      </c>
      <c r="T17" s="97">
        <f t="shared" si="8"/>
        <v>91</v>
      </c>
      <c r="U17" s="148">
        <v>47</v>
      </c>
      <c r="V17" s="148">
        <v>44</v>
      </c>
      <c r="W17" s="97">
        <f t="shared" si="9"/>
        <v>18</v>
      </c>
      <c r="X17" s="148">
        <v>13</v>
      </c>
      <c r="Y17" s="148">
        <v>5</v>
      </c>
      <c r="Z17" s="97">
        <f t="shared" si="10"/>
        <v>35</v>
      </c>
      <c r="AA17" s="148">
        <v>18</v>
      </c>
      <c r="AB17" s="148">
        <v>17</v>
      </c>
      <c r="AC17" s="97">
        <f t="shared" si="11"/>
        <v>56</v>
      </c>
      <c r="AD17" s="148">
        <v>22</v>
      </c>
      <c r="AE17" s="148">
        <v>34</v>
      </c>
      <c r="AF17" s="97">
        <f t="shared" si="12"/>
        <v>71</v>
      </c>
      <c r="AG17" s="148">
        <v>41</v>
      </c>
      <c r="AH17" s="148">
        <v>30</v>
      </c>
      <c r="AI17" s="97">
        <f t="shared" si="13"/>
        <v>147</v>
      </c>
      <c r="AJ17" s="148">
        <v>71</v>
      </c>
      <c r="AK17" s="148">
        <v>76</v>
      </c>
      <c r="AL17" s="97">
        <f t="shared" si="14"/>
        <v>269</v>
      </c>
      <c r="AM17" s="148">
        <v>143</v>
      </c>
      <c r="AN17" s="148">
        <v>126</v>
      </c>
      <c r="AO17" s="97">
        <f t="shared" si="15"/>
        <v>38</v>
      </c>
      <c r="AP17" s="148">
        <v>22</v>
      </c>
      <c r="AQ17" s="148">
        <v>16</v>
      </c>
      <c r="AR17" s="97">
        <f t="shared" si="16"/>
        <v>111</v>
      </c>
      <c r="AS17" s="148">
        <v>56</v>
      </c>
      <c r="AT17" s="148">
        <v>55</v>
      </c>
      <c r="AU17" s="97">
        <f t="shared" si="17"/>
        <v>269</v>
      </c>
      <c r="AV17" s="148">
        <v>133</v>
      </c>
      <c r="AW17" s="148">
        <v>136</v>
      </c>
      <c r="AX17" s="97">
        <f t="shared" si="18"/>
        <v>95</v>
      </c>
      <c r="AY17" s="148">
        <v>55</v>
      </c>
      <c r="AZ17" s="148">
        <v>40</v>
      </c>
      <c r="BA17" s="97">
        <f t="shared" si="19"/>
        <v>208</v>
      </c>
      <c r="BB17" s="149">
        <v>101</v>
      </c>
      <c r="BC17" s="149">
        <v>107</v>
      </c>
    </row>
    <row r="18" spans="1:55" ht="20.100000000000001" customHeight="1" x14ac:dyDescent="0.15">
      <c r="A18" s="95">
        <v>9</v>
      </c>
      <c r="B18" s="105">
        <f t="shared" si="22"/>
        <v>2044</v>
      </c>
      <c r="C18" s="79">
        <f t="shared" si="23"/>
        <v>1063</v>
      </c>
      <c r="D18" s="79">
        <f t="shared" si="23"/>
        <v>981</v>
      </c>
      <c r="E18" s="97">
        <f t="shared" si="0"/>
        <v>94</v>
      </c>
      <c r="F18" s="158">
        <v>42</v>
      </c>
      <c r="G18" s="158">
        <v>52</v>
      </c>
      <c r="H18" s="97">
        <f t="shared" si="4"/>
        <v>250</v>
      </c>
      <c r="I18" s="150">
        <v>125</v>
      </c>
      <c r="J18" s="150">
        <v>125</v>
      </c>
      <c r="K18" s="97">
        <f t="shared" si="5"/>
        <v>103</v>
      </c>
      <c r="L18" s="150">
        <v>53</v>
      </c>
      <c r="M18" s="150">
        <v>50</v>
      </c>
      <c r="N18" s="97">
        <f t="shared" si="6"/>
        <v>129</v>
      </c>
      <c r="O18" s="150">
        <v>67</v>
      </c>
      <c r="P18" s="150">
        <v>62</v>
      </c>
      <c r="Q18" s="97">
        <f t="shared" si="7"/>
        <v>19</v>
      </c>
      <c r="R18" s="150">
        <v>10</v>
      </c>
      <c r="S18" s="150">
        <v>9</v>
      </c>
      <c r="T18" s="97">
        <f t="shared" si="8"/>
        <v>117</v>
      </c>
      <c r="U18" s="150">
        <v>62</v>
      </c>
      <c r="V18" s="150">
        <v>55</v>
      </c>
      <c r="W18" s="97">
        <f t="shared" si="9"/>
        <v>32</v>
      </c>
      <c r="X18" s="150">
        <v>24</v>
      </c>
      <c r="Y18" s="150">
        <v>8</v>
      </c>
      <c r="Z18" s="97">
        <f t="shared" si="10"/>
        <v>35</v>
      </c>
      <c r="AA18" s="150">
        <v>24</v>
      </c>
      <c r="AB18" s="150">
        <v>11</v>
      </c>
      <c r="AC18" s="97">
        <f t="shared" si="11"/>
        <v>53</v>
      </c>
      <c r="AD18" s="150">
        <v>22</v>
      </c>
      <c r="AE18" s="150">
        <v>31</v>
      </c>
      <c r="AF18" s="97">
        <f t="shared" si="12"/>
        <v>66</v>
      </c>
      <c r="AG18" s="150">
        <v>31</v>
      </c>
      <c r="AH18" s="150">
        <v>35</v>
      </c>
      <c r="AI18" s="97">
        <f t="shared" si="13"/>
        <v>161</v>
      </c>
      <c r="AJ18" s="150">
        <v>85</v>
      </c>
      <c r="AK18" s="150">
        <v>76</v>
      </c>
      <c r="AL18" s="97">
        <f t="shared" si="14"/>
        <v>286</v>
      </c>
      <c r="AM18" s="150">
        <v>155</v>
      </c>
      <c r="AN18" s="150">
        <v>131</v>
      </c>
      <c r="AO18" s="97">
        <f t="shared" si="15"/>
        <v>32</v>
      </c>
      <c r="AP18" s="150">
        <v>18</v>
      </c>
      <c r="AQ18" s="150">
        <v>14</v>
      </c>
      <c r="AR18" s="97">
        <f t="shared" si="16"/>
        <v>86</v>
      </c>
      <c r="AS18" s="150">
        <v>51</v>
      </c>
      <c r="AT18" s="150">
        <v>35</v>
      </c>
      <c r="AU18" s="97">
        <f t="shared" si="17"/>
        <v>248</v>
      </c>
      <c r="AV18" s="150">
        <v>128</v>
      </c>
      <c r="AW18" s="150">
        <v>120</v>
      </c>
      <c r="AX18" s="97">
        <f t="shared" si="18"/>
        <v>94</v>
      </c>
      <c r="AY18" s="150">
        <v>42</v>
      </c>
      <c r="AZ18" s="150">
        <v>52</v>
      </c>
      <c r="BA18" s="97">
        <f t="shared" si="19"/>
        <v>239</v>
      </c>
      <c r="BB18" s="151">
        <v>124</v>
      </c>
      <c r="BC18" s="151">
        <v>115</v>
      </c>
    </row>
    <row r="19" spans="1:55" ht="20.100000000000001" customHeight="1" x14ac:dyDescent="0.15">
      <c r="A19" s="96" t="s">
        <v>13</v>
      </c>
      <c r="B19" s="97">
        <f>SUM(B20:B24)</f>
        <v>10231</v>
      </c>
      <c r="C19" s="92">
        <f t="shared" ref="C19:D19" si="24">SUM(C20:C24)</f>
        <v>5232</v>
      </c>
      <c r="D19" s="92">
        <f t="shared" si="24"/>
        <v>4999</v>
      </c>
      <c r="E19" s="97">
        <f t="shared" si="0"/>
        <v>442</v>
      </c>
      <c r="F19" s="97">
        <f>SUM(F20:F24)</f>
        <v>221</v>
      </c>
      <c r="G19" s="97">
        <f t="shared" ref="G19:BC19" si="25">SUM(G20:G24)</f>
        <v>221</v>
      </c>
      <c r="H19" s="97">
        <f t="shared" si="25"/>
        <v>1267</v>
      </c>
      <c r="I19" s="97">
        <f t="shared" si="25"/>
        <v>620</v>
      </c>
      <c r="J19" s="97">
        <f t="shared" si="25"/>
        <v>647</v>
      </c>
      <c r="K19" s="97">
        <f t="shared" si="25"/>
        <v>561</v>
      </c>
      <c r="L19" s="97">
        <f t="shared" si="25"/>
        <v>297</v>
      </c>
      <c r="M19" s="97">
        <f t="shared" si="25"/>
        <v>264</v>
      </c>
      <c r="N19" s="97">
        <f t="shared" si="25"/>
        <v>532</v>
      </c>
      <c r="O19" s="97">
        <f t="shared" si="25"/>
        <v>272</v>
      </c>
      <c r="P19" s="97">
        <f t="shared" si="25"/>
        <v>260</v>
      </c>
      <c r="Q19" s="97">
        <f t="shared" si="25"/>
        <v>158</v>
      </c>
      <c r="R19" s="97">
        <f t="shared" si="25"/>
        <v>90</v>
      </c>
      <c r="S19" s="97">
        <f t="shared" si="25"/>
        <v>68</v>
      </c>
      <c r="T19" s="97">
        <f t="shared" si="25"/>
        <v>491</v>
      </c>
      <c r="U19" s="97">
        <f t="shared" si="25"/>
        <v>244</v>
      </c>
      <c r="V19" s="97">
        <f t="shared" si="25"/>
        <v>247</v>
      </c>
      <c r="W19" s="97">
        <f t="shared" si="25"/>
        <v>107</v>
      </c>
      <c r="X19" s="97">
        <f t="shared" si="25"/>
        <v>62</v>
      </c>
      <c r="Y19" s="97">
        <f t="shared" si="25"/>
        <v>45</v>
      </c>
      <c r="Z19" s="97">
        <f t="shared" si="25"/>
        <v>169</v>
      </c>
      <c r="AA19" s="97">
        <f t="shared" si="25"/>
        <v>93</v>
      </c>
      <c r="AB19" s="97">
        <f t="shared" si="25"/>
        <v>76</v>
      </c>
      <c r="AC19" s="97">
        <f t="shared" si="25"/>
        <v>315</v>
      </c>
      <c r="AD19" s="97">
        <f t="shared" si="25"/>
        <v>145</v>
      </c>
      <c r="AE19" s="97">
        <f t="shared" si="25"/>
        <v>170</v>
      </c>
      <c r="AF19" s="97">
        <f t="shared" si="25"/>
        <v>325</v>
      </c>
      <c r="AG19" s="97">
        <f t="shared" si="25"/>
        <v>162</v>
      </c>
      <c r="AH19" s="97">
        <f t="shared" si="25"/>
        <v>163</v>
      </c>
      <c r="AI19" s="97">
        <f t="shared" si="25"/>
        <v>811</v>
      </c>
      <c r="AJ19" s="97">
        <f t="shared" si="25"/>
        <v>386</v>
      </c>
      <c r="AK19" s="97">
        <f t="shared" si="25"/>
        <v>425</v>
      </c>
      <c r="AL19" s="97">
        <f t="shared" si="25"/>
        <v>1503</v>
      </c>
      <c r="AM19" s="97">
        <f t="shared" si="25"/>
        <v>780</v>
      </c>
      <c r="AN19" s="97">
        <f t="shared" si="25"/>
        <v>723</v>
      </c>
      <c r="AO19" s="97">
        <f t="shared" si="25"/>
        <v>155</v>
      </c>
      <c r="AP19" s="97">
        <f t="shared" si="25"/>
        <v>79</v>
      </c>
      <c r="AQ19" s="97">
        <f t="shared" si="25"/>
        <v>76</v>
      </c>
      <c r="AR19" s="97">
        <f t="shared" si="25"/>
        <v>407</v>
      </c>
      <c r="AS19" s="97">
        <f t="shared" si="25"/>
        <v>205</v>
      </c>
      <c r="AT19" s="97">
        <f t="shared" si="25"/>
        <v>202</v>
      </c>
      <c r="AU19" s="97">
        <f t="shared" si="25"/>
        <v>1437</v>
      </c>
      <c r="AV19" s="97">
        <f t="shared" si="25"/>
        <v>735</v>
      </c>
      <c r="AW19" s="97">
        <f t="shared" si="25"/>
        <v>702</v>
      </c>
      <c r="AX19" s="97">
        <f t="shared" si="25"/>
        <v>484</v>
      </c>
      <c r="AY19" s="97">
        <f t="shared" si="25"/>
        <v>262</v>
      </c>
      <c r="AZ19" s="97">
        <f t="shared" si="25"/>
        <v>222</v>
      </c>
      <c r="BA19" s="97">
        <f t="shared" si="25"/>
        <v>1067</v>
      </c>
      <c r="BB19" s="97">
        <f t="shared" si="25"/>
        <v>579</v>
      </c>
      <c r="BC19" s="97">
        <f t="shared" si="25"/>
        <v>488</v>
      </c>
    </row>
    <row r="20" spans="1:55" ht="20.100000000000001" customHeight="1" x14ac:dyDescent="0.15">
      <c r="A20" s="93">
        <v>10</v>
      </c>
      <c r="B20" s="144">
        <f>C20+D20</f>
        <v>1953</v>
      </c>
      <c r="C20" s="80">
        <f>F20+I20+L20+O20+R20+U20+X20+AA20+AD20+AG20+AJ20+AM20+AP20+AS20+AV20+AY20+BB20</f>
        <v>982</v>
      </c>
      <c r="D20" s="80">
        <f>G20+J20+M20+P20+S20+V20+Y20+AB20+AE20+AH20+AK20+AN20+AQ20+AT20+AW20+AZ20+BC20</f>
        <v>971</v>
      </c>
      <c r="E20" s="97">
        <f t="shared" si="0"/>
        <v>90</v>
      </c>
      <c r="F20" s="158">
        <v>40</v>
      </c>
      <c r="G20" s="158">
        <v>50</v>
      </c>
      <c r="H20" s="97">
        <f t="shared" si="4"/>
        <v>265</v>
      </c>
      <c r="I20" s="145">
        <v>124</v>
      </c>
      <c r="J20" s="145">
        <v>141</v>
      </c>
      <c r="K20" s="97">
        <f t="shared" si="5"/>
        <v>96</v>
      </c>
      <c r="L20" s="145">
        <v>50</v>
      </c>
      <c r="M20" s="145">
        <v>46</v>
      </c>
      <c r="N20" s="97">
        <f t="shared" si="6"/>
        <v>108</v>
      </c>
      <c r="O20" s="145">
        <v>63</v>
      </c>
      <c r="P20" s="145">
        <v>45</v>
      </c>
      <c r="Q20" s="97">
        <f t="shared" si="7"/>
        <v>37</v>
      </c>
      <c r="R20" s="145">
        <v>20</v>
      </c>
      <c r="S20" s="145">
        <v>17</v>
      </c>
      <c r="T20" s="97">
        <f t="shared" si="8"/>
        <v>95</v>
      </c>
      <c r="U20" s="145">
        <v>41</v>
      </c>
      <c r="V20" s="145">
        <v>54</v>
      </c>
      <c r="W20" s="97">
        <f t="shared" si="9"/>
        <v>22</v>
      </c>
      <c r="X20" s="145">
        <v>12</v>
      </c>
      <c r="Y20" s="145">
        <v>10</v>
      </c>
      <c r="Z20" s="97">
        <f t="shared" si="10"/>
        <v>33</v>
      </c>
      <c r="AA20" s="145">
        <v>19</v>
      </c>
      <c r="AB20" s="145">
        <v>14</v>
      </c>
      <c r="AC20" s="97">
        <f t="shared" si="11"/>
        <v>56</v>
      </c>
      <c r="AD20" s="145">
        <v>26</v>
      </c>
      <c r="AE20" s="145">
        <v>30</v>
      </c>
      <c r="AF20" s="97">
        <f t="shared" si="12"/>
        <v>60</v>
      </c>
      <c r="AG20" s="145">
        <v>31</v>
      </c>
      <c r="AH20" s="145">
        <v>29</v>
      </c>
      <c r="AI20" s="97">
        <f t="shared" si="13"/>
        <v>157</v>
      </c>
      <c r="AJ20" s="145">
        <v>77</v>
      </c>
      <c r="AK20" s="145">
        <v>80</v>
      </c>
      <c r="AL20" s="97">
        <f t="shared" si="14"/>
        <v>251</v>
      </c>
      <c r="AM20" s="145">
        <v>132</v>
      </c>
      <c r="AN20" s="145">
        <v>119</v>
      </c>
      <c r="AO20" s="97">
        <f t="shared" si="15"/>
        <v>26</v>
      </c>
      <c r="AP20" s="145">
        <v>14</v>
      </c>
      <c r="AQ20" s="145">
        <v>12</v>
      </c>
      <c r="AR20" s="97">
        <f t="shared" si="16"/>
        <v>94</v>
      </c>
      <c r="AS20" s="145">
        <v>43</v>
      </c>
      <c r="AT20" s="145">
        <v>51</v>
      </c>
      <c r="AU20" s="97">
        <f t="shared" si="17"/>
        <v>261</v>
      </c>
      <c r="AV20" s="145">
        <v>135</v>
      </c>
      <c r="AW20" s="145">
        <v>126</v>
      </c>
      <c r="AX20" s="97">
        <f t="shared" si="18"/>
        <v>89</v>
      </c>
      <c r="AY20" s="145">
        <v>51</v>
      </c>
      <c r="AZ20" s="145">
        <v>38</v>
      </c>
      <c r="BA20" s="97">
        <f t="shared" si="19"/>
        <v>213</v>
      </c>
      <c r="BB20" s="146">
        <v>104</v>
      </c>
      <c r="BC20" s="146">
        <v>109</v>
      </c>
    </row>
    <row r="21" spans="1:55" ht="20.100000000000001" customHeight="1" x14ac:dyDescent="0.15">
      <c r="A21" s="94">
        <v>11</v>
      </c>
      <c r="B21" s="147">
        <f t="shared" ref="B21:B24" si="26">C21+D21</f>
        <v>1915</v>
      </c>
      <c r="C21" s="78">
        <f t="shared" ref="C21:D24" si="27">F21+I21+L21+O21+R21+U21+X21+AA21+AD21+AG21+AJ21+AM21+AP21+AS21+AV21+AY21+BB21</f>
        <v>995</v>
      </c>
      <c r="D21" s="78">
        <f t="shared" si="27"/>
        <v>920</v>
      </c>
      <c r="E21" s="97">
        <f t="shared" si="0"/>
        <v>100</v>
      </c>
      <c r="F21" s="148">
        <v>54</v>
      </c>
      <c r="G21" s="148">
        <v>46</v>
      </c>
      <c r="H21" s="97">
        <f t="shared" si="4"/>
        <v>242</v>
      </c>
      <c r="I21" s="148">
        <v>130</v>
      </c>
      <c r="J21" s="148">
        <v>112</v>
      </c>
      <c r="K21" s="97">
        <f t="shared" si="5"/>
        <v>109</v>
      </c>
      <c r="L21" s="148">
        <v>59</v>
      </c>
      <c r="M21" s="148">
        <v>50</v>
      </c>
      <c r="N21" s="97">
        <f t="shared" si="6"/>
        <v>100</v>
      </c>
      <c r="O21" s="148">
        <v>45</v>
      </c>
      <c r="P21" s="148">
        <v>55</v>
      </c>
      <c r="Q21" s="97">
        <f t="shared" si="7"/>
        <v>39</v>
      </c>
      <c r="R21" s="148">
        <v>23</v>
      </c>
      <c r="S21" s="148">
        <v>16</v>
      </c>
      <c r="T21" s="97">
        <f t="shared" si="8"/>
        <v>76</v>
      </c>
      <c r="U21" s="148">
        <v>44</v>
      </c>
      <c r="V21" s="148">
        <v>32</v>
      </c>
      <c r="W21" s="97">
        <f t="shared" si="9"/>
        <v>15</v>
      </c>
      <c r="X21" s="148">
        <v>8</v>
      </c>
      <c r="Y21" s="148">
        <v>7</v>
      </c>
      <c r="Z21" s="97">
        <f t="shared" si="10"/>
        <v>27</v>
      </c>
      <c r="AA21" s="148">
        <v>13</v>
      </c>
      <c r="AB21" s="148">
        <v>14</v>
      </c>
      <c r="AC21" s="97">
        <f t="shared" si="11"/>
        <v>65</v>
      </c>
      <c r="AD21" s="148">
        <v>30</v>
      </c>
      <c r="AE21" s="148">
        <v>35</v>
      </c>
      <c r="AF21" s="97">
        <f t="shared" si="12"/>
        <v>57</v>
      </c>
      <c r="AG21" s="148">
        <v>31</v>
      </c>
      <c r="AH21" s="148">
        <v>26</v>
      </c>
      <c r="AI21" s="97">
        <f t="shared" si="13"/>
        <v>148</v>
      </c>
      <c r="AJ21" s="148">
        <v>66</v>
      </c>
      <c r="AK21" s="148">
        <v>82</v>
      </c>
      <c r="AL21" s="97">
        <f t="shared" si="14"/>
        <v>280</v>
      </c>
      <c r="AM21" s="148">
        <v>140</v>
      </c>
      <c r="AN21" s="148">
        <v>140</v>
      </c>
      <c r="AO21" s="97">
        <f t="shared" si="15"/>
        <v>32</v>
      </c>
      <c r="AP21" s="148">
        <v>15</v>
      </c>
      <c r="AQ21" s="148">
        <v>17</v>
      </c>
      <c r="AR21" s="97">
        <f t="shared" si="16"/>
        <v>65</v>
      </c>
      <c r="AS21" s="148">
        <v>28</v>
      </c>
      <c r="AT21" s="148">
        <v>37</v>
      </c>
      <c r="AU21" s="97">
        <f t="shared" si="17"/>
        <v>279</v>
      </c>
      <c r="AV21" s="148">
        <v>148</v>
      </c>
      <c r="AW21" s="148">
        <v>131</v>
      </c>
      <c r="AX21" s="97">
        <f t="shared" si="18"/>
        <v>86</v>
      </c>
      <c r="AY21" s="148">
        <v>47</v>
      </c>
      <c r="AZ21" s="148">
        <v>39</v>
      </c>
      <c r="BA21" s="97">
        <f t="shared" si="19"/>
        <v>195</v>
      </c>
      <c r="BB21" s="149">
        <v>114</v>
      </c>
      <c r="BC21" s="149">
        <v>81</v>
      </c>
    </row>
    <row r="22" spans="1:55" ht="20.100000000000001" customHeight="1" x14ac:dyDescent="0.15">
      <c r="A22" s="94">
        <v>12</v>
      </c>
      <c r="B22" s="147">
        <f t="shared" si="26"/>
        <v>2184</v>
      </c>
      <c r="C22" s="78">
        <f t="shared" si="27"/>
        <v>1136</v>
      </c>
      <c r="D22" s="78">
        <f t="shared" si="27"/>
        <v>1048</v>
      </c>
      <c r="E22" s="97">
        <f t="shared" si="0"/>
        <v>89</v>
      </c>
      <c r="F22" s="148">
        <v>38</v>
      </c>
      <c r="G22" s="148">
        <v>51</v>
      </c>
      <c r="H22" s="97">
        <f t="shared" si="4"/>
        <v>245</v>
      </c>
      <c r="I22" s="148">
        <v>122</v>
      </c>
      <c r="J22" s="148">
        <v>123</v>
      </c>
      <c r="K22" s="97">
        <f t="shared" si="5"/>
        <v>130</v>
      </c>
      <c r="L22" s="148">
        <v>74</v>
      </c>
      <c r="M22" s="148">
        <v>56</v>
      </c>
      <c r="N22" s="97">
        <f t="shared" si="6"/>
        <v>120</v>
      </c>
      <c r="O22" s="148">
        <v>59</v>
      </c>
      <c r="P22" s="148">
        <v>61</v>
      </c>
      <c r="Q22" s="97">
        <f t="shared" si="7"/>
        <v>28</v>
      </c>
      <c r="R22" s="148">
        <v>15</v>
      </c>
      <c r="S22" s="148">
        <v>13</v>
      </c>
      <c r="T22" s="97">
        <f t="shared" si="8"/>
        <v>111</v>
      </c>
      <c r="U22" s="148">
        <v>56</v>
      </c>
      <c r="V22" s="148">
        <v>55</v>
      </c>
      <c r="W22" s="97">
        <f t="shared" si="9"/>
        <v>20</v>
      </c>
      <c r="X22" s="148">
        <v>13</v>
      </c>
      <c r="Y22" s="148">
        <v>7</v>
      </c>
      <c r="Z22" s="97">
        <f t="shared" si="10"/>
        <v>39</v>
      </c>
      <c r="AA22" s="148">
        <v>16</v>
      </c>
      <c r="AB22" s="148">
        <v>23</v>
      </c>
      <c r="AC22" s="97">
        <f t="shared" si="11"/>
        <v>68</v>
      </c>
      <c r="AD22" s="148">
        <v>31</v>
      </c>
      <c r="AE22" s="148">
        <v>37</v>
      </c>
      <c r="AF22" s="97">
        <f t="shared" si="12"/>
        <v>60</v>
      </c>
      <c r="AG22" s="148">
        <v>26</v>
      </c>
      <c r="AH22" s="148">
        <v>34</v>
      </c>
      <c r="AI22" s="97">
        <f t="shared" si="13"/>
        <v>183</v>
      </c>
      <c r="AJ22" s="148">
        <v>91</v>
      </c>
      <c r="AK22" s="148">
        <v>92</v>
      </c>
      <c r="AL22" s="97">
        <f t="shared" si="14"/>
        <v>343</v>
      </c>
      <c r="AM22" s="148">
        <v>183</v>
      </c>
      <c r="AN22" s="148">
        <v>160</v>
      </c>
      <c r="AO22" s="97">
        <f t="shared" si="15"/>
        <v>35</v>
      </c>
      <c r="AP22" s="148">
        <v>17</v>
      </c>
      <c r="AQ22" s="148">
        <v>18</v>
      </c>
      <c r="AR22" s="97">
        <f t="shared" si="16"/>
        <v>76</v>
      </c>
      <c r="AS22" s="148">
        <v>42</v>
      </c>
      <c r="AT22" s="148">
        <v>34</v>
      </c>
      <c r="AU22" s="97">
        <f t="shared" si="17"/>
        <v>313</v>
      </c>
      <c r="AV22" s="148">
        <v>178</v>
      </c>
      <c r="AW22" s="148">
        <v>135</v>
      </c>
      <c r="AX22" s="97">
        <f t="shared" si="18"/>
        <v>103</v>
      </c>
      <c r="AY22" s="148">
        <v>53</v>
      </c>
      <c r="AZ22" s="148">
        <v>50</v>
      </c>
      <c r="BA22" s="97">
        <f t="shared" si="19"/>
        <v>221</v>
      </c>
      <c r="BB22" s="149">
        <v>122</v>
      </c>
      <c r="BC22" s="149">
        <v>99</v>
      </c>
    </row>
    <row r="23" spans="1:55" ht="20.100000000000001" customHeight="1" x14ac:dyDescent="0.15">
      <c r="A23" s="94">
        <v>13</v>
      </c>
      <c r="B23" s="147">
        <f t="shared" si="26"/>
        <v>2199</v>
      </c>
      <c r="C23" s="78">
        <f t="shared" si="27"/>
        <v>1128</v>
      </c>
      <c r="D23" s="78">
        <f t="shared" si="27"/>
        <v>1071</v>
      </c>
      <c r="E23" s="97">
        <f t="shared" si="0"/>
        <v>86</v>
      </c>
      <c r="F23" s="148">
        <v>45</v>
      </c>
      <c r="G23" s="148">
        <v>41</v>
      </c>
      <c r="H23" s="97">
        <f t="shared" si="4"/>
        <v>285</v>
      </c>
      <c r="I23" s="148">
        <v>137</v>
      </c>
      <c r="J23" s="148">
        <v>148</v>
      </c>
      <c r="K23" s="97">
        <f t="shared" si="5"/>
        <v>121</v>
      </c>
      <c r="L23" s="148">
        <v>63</v>
      </c>
      <c r="M23" s="148">
        <v>58</v>
      </c>
      <c r="N23" s="97">
        <f t="shared" si="6"/>
        <v>116</v>
      </c>
      <c r="O23" s="148">
        <v>67</v>
      </c>
      <c r="P23" s="148">
        <v>49</v>
      </c>
      <c r="Q23" s="97">
        <f t="shared" si="7"/>
        <v>29</v>
      </c>
      <c r="R23" s="148">
        <v>16</v>
      </c>
      <c r="S23" s="148">
        <v>13</v>
      </c>
      <c r="T23" s="97">
        <f t="shared" si="8"/>
        <v>101</v>
      </c>
      <c r="U23" s="148">
        <v>49</v>
      </c>
      <c r="V23" s="148">
        <v>52</v>
      </c>
      <c r="W23" s="97">
        <f t="shared" si="9"/>
        <v>28</v>
      </c>
      <c r="X23" s="148">
        <v>15</v>
      </c>
      <c r="Y23" s="148">
        <v>13</v>
      </c>
      <c r="Z23" s="97">
        <f t="shared" si="10"/>
        <v>43</v>
      </c>
      <c r="AA23" s="148">
        <v>29</v>
      </c>
      <c r="AB23" s="148">
        <v>14</v>
      </c>
      <c r="AC23" s="97">
        <f t="shared" si="11"/>
        <v>73</v>
      </c>
      <c r="AD23" s="148">
        <v>34</v>
      </c>
      <c r="AE23" s="148">
        <v>39</v>
      </c>
      <c r="AF23" s="97">
        <f t="shared" si="12"/>
        <v>82</v>
      </c>
      <c r="AG23" s="148">
        <v>39</v>
      </c>
      <c r="AH23" s="148">
        <v>43</v>
      </c>
      <c r="AI23" s="97">
        <f t="shared" si="13"/>
        <v>167</v>
      </c>
      <c r="AJ23" s="148">
        <v>80</v>
      </c>
      <c r="AK23" s="148">
        <v>87</v>
      </c>
      <c r="AL23" s="97">
        <f t="shared" si="14"/>
        <v>337</v>
      </c>
      <c r="AM23" s="148">
        <v>173</v>
      </c>
      <c r="AN23" s="148">
        <v>164</v>
      </c>
      <c r="AO23" s="97">
        <f t="shared" si="15"/>
        <v>26</v>
      </c>
      <c r="AP23" s="148">
        <v>14</v>
      </c>
      <c r="AQ23" s="148">
        <v>12</v>
      </c>
      <c r="AR23" s="97">
        <f t="shared" si="16"/>
        <v>73</v>
      </c>
      <c r="AS23" s="148">
        <v>40</v>
      </c>
      <c r="AT23" s="148">
        <v>33</v>
      </c>
      <c r="AU23" s="97">
        <f t="shared" si="17"/>
        <v>311</v>
      </c>
      <c r="AV23" s="148">
        <v>149</v>
      </c>
      <c r="AW23" s="148">
        <v>162</v>
      </c>
      <c r="AX23" s="97">
        <f t="shared" si="18"/>
        <v>103</v>
      </c>
      <c r="AY23" s="148">
        <v>55</v>
      </c>
      <c r="AZ23" s="148">
        <v>48</v>
      </c>
      <c r="BA23" s="97">
        <f t="shared" si="19"/>
        <v>218</v>
      </c>
      <c r="BB23" s="149">
        <v>123</v>
      </c>
      <c r="BC23" s="149">
        <v>95</v>
      </c>
    </row>
    <row r="24" spans="1:55" ht="20.100000000000001" customHeight="1" x14ac:dyDescent="0.15">
      <c r="A24" s="95">
        <v>14</v>
      </c>
      <c r="B24" s="105">
        <f t="shared" si="26"/>
        <v>1980</v>
      </c>
      <c r="C24" s="79">
        <f t="shared" si="27"/>
        <v>991</v>
      </c>
      <c r="D24" s="79">
        <f t="shared" si="27"/>
        <v>989</v>
      </c>
      <c r="E24" s="97">
        <f t="shared" si="0"/>
        <v>77</v>
      </c>
      <c r="F24" s="150">
        <v>44</v>
      </c>
      <c r="G24" s="150">
        <v>33</v>
      </c>
      <c r="H24" s="97">
        <f t="shared" si="4"/>
        <v>230</v>
      </c>
      <c r="I24" s="150">
        <v>107</v>
      </c>
      <c r="J24" s="150">
        <v>123</v>
      </c>
      <c r="K24" s="97">
        <f t="shared" si="5"/>
        <v>105</v>
      </c>
      <c r="L24" s="150">
        <v>51</v>
      </c>
      <c r="M24" s="150">
        <v>54</v>
      </c>
      <c r="N24" s="97">
        <f t="shared" si="6"/>
        <v>88</v>
      </c>
      <c r="O24" s="150">
        <v>38</v>
      </c>
      <c r="P24" s="150">
        <v>50</v>
      </c>
      <c r="Q24" s="97">
        <f t="shared" si="7"/>
        <v>25</v>
      </c>
      <c r="R24" s="150">
        <v>16</v>
      </c>
      <c r="S24" s="150">
        <v>9</v>
      </c>
      <c r="T24" s="97">
        <f t="shared" si="8"/>
        <v>108</v>
      </c>
      <c r="U24" s="150">
        <v>54</v>
      </c>
      <c r="V24" s="150">
        <v>54</v>
      </c>
      <c r="W24" s="97">
        <f t="shared" si="9"/>
        <v>22</v>
      </c>
      <c r="X24" s="150">
        <v>14</v>
      </c>
      <c r="Y24" s="150">
        <v>8</v>
      </c>
      <c r="Z24" s="97">
        <f t="shared" si="10"/>
        <v>27</v>
      </c>
      <c r="AA24" s="150">
        <v>16</v>
      </c>
      <c r="AB24" s="150">
        <v>11</v>
      </c>
      <c r="AC24" s="97">
        <f t="shared" si="11"/>
        <v>53</v>
      </c>
      <c r="AD24" s="150">
        <v>24</v>
      </c>
      <c r="AE24" s="150">
        <v>29</v>
      </c>
      <c r="AF24" s="97">
        <f t="shared" si="12"/>
        <v>66</v>
      </c>
      <c r="AG24" s="150">
        <v>35</v>
      </c>
      <c r="AH24" s="150">
        <v>31</v>
      </c>
      <c r="AI24" s="97">
        <f t="shared" si="13"/>
        <v>156</v>
      </c>
      <c r="AJ24" s="150">
        <v>72</v>
      </c>
      <c r="AK24" s="150">
        <v>84</v>
      </c>
      <c r="AL24" s="97">
        <f t="shared" si="14"/>
        <v>292</v>
      </c>
      <c r="AM24" s="150">
        <v>152</v>
      </c>
      <c r="AN24" s="150">
        <v>140</v>
      </c>
      <c r="AO24" s="97">
        <f t="shared" si="15"/>
        <v>36</v>
      </c>
      <c r="AP24" s="150">
        <v>19</v>
      </c>
      <c r="AQ24" s="150">
        <v>17</v>
      </c>
      <c r="AR24" s="97">
        <f t="shared" si="16"/>
        <v>99</v>
      </c>
      <c r="AS24" s="150">
        <v>52</v>
      </c>
      <c r="AT24" s="150">
        <v>47</v>
      </c>
      <c r="AU24" s="97">
        <f t="shared" si="17"/>
        <v>273</v>
      </c>
      <c r="AV24" s="150">
        <v>125</v>
      </c>
      <c r="AW24" s="150">
        <v>148</v>
      </c>
      <c r="AX24" s="97">
        <f t="shared" si="18"/>
        <v>103</v>
      </c>
      <c r="AY24" s="150">
        <v>56</v>
      </c>
      <c r="AZ24" s="150">
        <v>47</v>
      </c>
      <c r="BA24" s="97">
        <f t="shared" si="19"/>
        <v>220</v>
      </c>
      <c r="BB24" s="151">
        <v>116</v>
      </c>
      <c r="BC24" s="151">
        <v>104</v>
      </c>
    </row>
    <row r="25" spans="1:55" ht="20.100000000000001" customHeight="1" x14ac:dyDescent="0.15">
      <c r="A25" s="96" t="s">
        <v>14</v>
      </c>
      <c r="B25" s="97">
        <f>SUM(B26:B30)</f>
        <v>12081</v>
      </c>
      <c r="C25" s="92">
        <f t="shared" ref="C25:D25" si="28">SUM(C26:C30)</f>
        <v>6260</v>
      </c>
      <c r="D25" s="92">
        <f t="shared" si="28"/>
        <v>5821</v>
      </c>
      <c r="E25" s="97">
        <f t="shared" si="0"/>
        <v>599</v>
      </c>
      <c r="F25" s="97">
        <f>SUM(F26:F30)</f>
        <v>308</v>
      </c>
      <c r="G25" s="97">
        <f t="shared" ref="G25:BC25" si="29">SUM(G26:G30)</f>
        <v>291</v>
      </c>
      <c r="H25" s="97">
        <f t="shared" si="29"/>
        <v>1177</v>
      </c>
      <c r="I25" s="97">
        <f t="shared" si="29"/>
        <v>588</v>
      </c>
      <c r="J25" s="97">
        <f t="shared" si="29"/>
        <v>589</v>
      </c>
      <c r="K25" s="97">
        <f t="shared" si="29"/>
        <v>706</v>
      </c>
      <c r="L25" s="97">
        <f t="shared" si="29"/>
        <v>377</v>
      </c>
      <c r="M25" s="97">
        <f t="shared" si="29"/>
        <v>329</v>
      </c>
      <c r="N25" s="97">
        <f t="shared" si="29"/>
        <v>603</v>
      </c>
      <c r="O25" s="97">
        <f t="shared" si="29"/>
        <v>345</v>
      </c>
      <c r="P25" s="97">
        <f t="shared" si="29"/>
        <v>258</v>
      </c>
      <c r="Q25" s="97">
        <f t="shared" si="29"/>
        <v>144</v>
      </c>
      <c r="R25" s="97">
        <f t="shared" si="29"/>
        <v>79</v>
      </c>
      <c r="S25" s="97">
        <f t="shared" si="29"/>
        <v>65</v>
      </c>
      <c r="T25" s="97">
        <f t="shared" si="29"/>
        <v>681</v>
      </c>
      <c r="U25" s="97">
        <f t="shared" si="29"/>
        <v>348</v>
      </c>
      <c r="V25" s="97">
        <f t="shared" si="29"/>
        <v>333</v>
      </c>
      <c r="W25" s="97">
        <f t="shared" si="29"/>
        <v>155</v>
      </c>
      <c r="X25" s="97">
        <f t="shared" si="29"/>
        <v>84</v>
      </c>
      <c r="Y25" s="97">
        <f t="shared" si="29"/>
        <v>71</v>
      </c>
      <c r="Z25" s="97">
        <f t="shared" si="29"/>
        <v>298</v>
      </c>
      <c r="AA25" s="97">
        <f t="shared" si="29"/>
        <v>149</v>
      </c>
      <c r="AB25" s="97">
        <f t="shared" si="29"/>
        <v>149</v>
      </c>
      <c r="AC25" s="97">
        <f t="shared" si="29"/>
        <v>447</v>
      </c>
      <c r="AD25" s="97">
        <f t="shared" si="29"/>
        <v>192</v>
      </c>
      <c r="AE25" s="97">
        <f t="shared" si="29"/>
        <v>255</v>
      </c>
      <c r="AF25" s="97">
        <f t="shared" si="29"/>
        <v>460</v>
      </c>
      <c r="AG25" s="97">
        <f t="shared" si="29"/>
        <v>225</v>
      </c>
      <c r="AH25" s="97">
        <f t="shared" si="29"/>
        <v>235</v>
      </c>
      <c r="AI25" s="97">
        <f t="shared" si="29"/>
        <v>863</v>
      </c>
      <c r="AJ25" s="97">
        <f t="shared" si="29"/>
        <v>444</v>
      </c>
      <c r="AK25" s="97">
        <f t="shared" si="29"/>
        <v>419</v>
      </c>
      <c r="AL25" s="97">
        <f t="shared" si="29"/>
        <v>1691</v>
      </c>
      <c r="AM25" s="97">
        <f t="shared" si="29"/>
        <v>859</v>
      </c>
      <c r="AN25" s="97">
        <f t="shared" si="29"/>
        <v>832</v>
      </c>
      <c r="AO25" s="97">
        <f t="shared" si="29"/>
        <v>204</v>
      </c>
      <c r="AP25" s="97">
        <f t="shared" si="29"/>
        <v>131</v>
      </c>
      <c r="AQ25" s="97">
        <f t="shared" si="29"/>
        <v>73</v>
      </c>
      <c r="AR25" s="97">
        <f t="shared" si="29"/>
        <v>620</v>
      </c>
      <c r="AS25" s="97">
        <f t="shared" si="29"/>
        <v>333</v>
      </c>
      <c r="AT25" s="97">
        <f t="shared" si="29"/>
        <v>287</v>
      </c>
      <c r="AU25" s="97">
        <f t="shared" si="29"/>
        <v>1498</v>
      </c>
      <c r="AV25" s="97">
        <f t="shared" si="29"/>
        <v>784</v>
      </c>
      <c r="AW25" s="97">
        <f t="shared" si="29"/>
        <v>714</v>
      </c>
      <c r="AX25" s="97">
        <f t="shared" si="29"/>
        <v>635</v>
      </c>
      <c r="AY25" s="97">
        <f t="shared" si="29"/>
        <v>345</v>
      </c>
      <c r="AZ25" s="97">
        <f t="shared" si="29"/>
        <v>290</v>
      </c>
      <c r="BA25" s="97">
        <f t="shared" si="29"/>
        <v>1300</v>
      </c>
      <c r="BB25" s="97">
        <f t="shared" si="29"/>
        <v>669</v>
      </c>
      <c r="BC25" s="97">
        <f t="shared" si="29"/>
        <v>631</v>
      </c>
    </row>
    <row r="26" spans="1:55" ht="20.100000000000001" customHeight="1" x14ac:dyDescent="0.15">
      <c r="A26" s="93">
        <v>15</v>
      </c>
      <c r="B26" s="144">
        <f>C26+D26</f>
        <v>2098</v>
      </c>
      <c r="C26" s="80">
        <f>F26+I26+L26+O26+R26+U26+X26+AA26+AD26+AG26+AJ26+AM26+AP26+AS26+AV26+AY26+BB26</f>
        <v>1038</v>
      </c>
      <c r="D26" s="80">
        <f>G26+J26+M26+P26+S26+V26+Y26+AB26+AE26+AH26+AK26+AN26+AQ26+AT26+AW26+AZ26+BC26</f>
        <v>1060</v>
      </c>
      <c r="E26" s="97">
        <f t="shared" si="0"/>
        <v>98</v>
      </c>
      <c r="F26" s="145">
        <v>47</v>
      </c>
      <c r="G26" s="145">
        <v>51</v>
      </c>
      <c r="H26" s="97">
        <f t="shared" si="4"/>
        <v>228</v>
      </c>
      <c r="I26" s="145">
        <v>106</v>
      </c>
      <c r="J26" s="145">
        <v>122</v>
      </c>
      <c r="K26" s="97">
        <f t="shared" si="5"/>
        <v>114</v>
      </c>
      <c r="L26" s="145">
        <v>55</v>
      </c>
      <c r="M26" s="145">
        <v>59</v>
      </c>
      <c r="N26" s="97">
        <f t="shared" si="6"/>
        <v>110</v>
      </c>
      <c r="O26" s="145">
        <v>61</v>
      </c>
      <c r="P26" s="145">
        <v>49</v>
      </c>
      <c r="Q26" s="97">
        <f t="shared" si="7"/>
        <v>27</v>
      </c>
      <c r="R26" s="145">
        <v>20</v>
      </c>
      <c r="S26" s="145">
        <v>7</v>
      </c>
      <c r="T26" s="97">
        <f t="shared" si="8"/>
        <v>99</v>
      </c>
      <c r="U26" s="145">
        <v>46</v>
      </c>
      <c r="V26" s="145">
        <v>53</v>
      </c>
      <c r="W26" s="97">
        <f t="shared" si="9"/>
        <v>23</v>
      </c>
      <c r="X26" s="145">
        <v>10</v>
      </c>
      <c r="Y26" s="145">
        <v>13</v>
      </c>
      <c r="Z26" s="97">
        <f t="shared" si="10"/>
        <v>52</v>
      </c>
      <c r="AA26" s="145">
        <v>27</v>
      </c>
      <c r="AB26" s="145">
        <v>25</v>
      </c>
      <c r="AC26" s="97">
        <f t="shared" si="11"/>
        <v>73</v>
      </c>
      <c r="AD26" s="145">
        <v>34</v>
      </c>
      <c r="AE26" s="145">
        <v>39</v>
      </c>
      <c r="AF26" s="97">
        <f t="shared" si="12"/>
        <v>82</v>
      </c>
      <c r="AG26" s="145">
        <v>35</v>
      </c>
      <c r="AH26" s="145">
        <v>47</v>
      </c>
      <c r="AI26" s="97">
        <f t="shared" si="13"/>
        <v>153</v>
      </c>
      <c r="AJ26" s="145">
        <v>76</v>
      </c>
      <c r="AK26" s="145">
        <v>77</v>
      </c>
      <c r="AL26" s="97">
        <f t="shared" si="14"/>
        <v>291</v>
      </c>
      <c r="AM26" s="145">
        <v>135</v>
      </c>
      <c r="AN26" s="145">
        <v>156</v>
      </c>
      <c r="AO26" s="97">
        <f t="shared" si="15"/>
        <v>30</v>
      </c>
      <c r="AP26" s="145">
        <v>18</v>
      </c>
      <c r="AQ26" s="145">
        <v>12</v>
      </c>
      <c r="AR26" s="97">
        <f t="shared" si="16"/>
        <v>103</v>
      </c>
      <c r="AS26" s="145">
        <v>60</v>
      </c>
      <c r="AT26" s="145">
        <v>43</v>
      </c>
      <c r="AU26" s="97">
        <f t="shared" si="17"/>
        <v>288</v>
      </c>
      <c r="AV26" s="145">
        <v>142</v>
      </c>
      <c r="AW26" s="145">
        <v>146</v>
      </c>
      <c r="AX26" s="97">
        <f t="shared" si="18"/>
        <v>108</v>
      </c>
      <c r="AY26" s="145">
        <v>59</v>
      </c>
      <c r="AZ26" s="145">
        <v>49</v>
      </c>
      <c r="BA26" s="97">
        <f t="shared" si="19"/>
        <v>219</v>
      </c>
      <c r="BB26" s="146">
        <v>107</v>
      </c>
      <c r="BC26" s="146">
        <v>112</v>
      </c>
    </row>
    <row r="27" spans="1:55" ht="20.100000000000001" customHeight="1" x14ac:dyDescent="0.15">
      <c r="A27" s="94">
        <v>16</v>
      </c>
      <c r="B27" s="147">
        <f t="shared" ref="B27:B30" si="30">C27+D27</f>
        <v>2249</v>
      </c>
      <c r="C27" s="78">
        <f t="shared" ref="C27:D30" si="31">F27+I27+L27+O27+R27+U27+X27+AA27+AD27+AG27+AJ27+AM27+AP27+AS27+AV27+AY27+BB27</f>
        <v>1178</v>
      </c>
      <c r="D27" s="78">
        <f t="shared" si="31"/>
        <v>1071</v>
      </c>
      <c r="E27" s="97">
        <f t="shared" si="0"/>
        <v>105</v>
      </c>
      <c r="F27" s="148">
        <v>50</v>
      </c>
      <c r="G27" s="148">
        <v>55</v>
      </c>
      <c r="H27" s="97">
        <f t="shared" si="4"/>
        <v>240</v>
      </c>
      <c r="I27" s="148">
        <v>124</v>
      </c>
      <c r="J27" s="148">
        <v>116</v>
      </c>
      <c r="K27" s="97">
        <f t="shared" si="5"/>
        <v>125</v>
      </c>
      <c r="L27" s="148">
        <v>66</v>
      </c>
      <c r="M27" s="148">
        <v>59</v>
      </c>
      <c r="N27" s="97">
        <f t="shared" si="6"/>
        <v>111</v>
      </c>
      <c r="O27" s="148">
        <v>77</v>
      </c>
      <c r="P27" s="148">
        <v>34</v>
      </c>
      <c r="Q27" s="97">
        <f t="shared" si="7"/>
        <v>27</v>
      </c>
      <c r="R27" s="148">
        <v>16</v>
      </c>
      <c r="S27" s="148">
        <v>11</v>
      </c>
      <c r="T27" s="97">
        <f t="shared" si="8"/>
        <v>117</v>
      </c>
      <c r="U27" s="148">
        <v>65</v>
      </c>
      <c r="V27" s="148">
        <v>52</v>
      </c>
      <c r="W27" s="97">
        <f t="shared" si="9"/>
        <v>23</v>
      </c>
      <c r="X27" s="148">
        <v>8</v>
      </c>
      <c r="Y27" s="148">
        <v>15</v>
      </c>
      <c r="Z27" s="97">
        <f t="shared" si="10"/>
        <v>49</v>
      </c>
      <c r="AA27" s="148">
        <v>17</v>
      </c>
      <c r="AB27" s="148">
        <v>32</v>
      </c>
      <c r="AC27" s="97">
        <f t="shared" si="11"/>
        <v>72</v>
      </c>
      <c r="AD27" s="148">
        <v>29</v>
      </c>
      <c r="AE27" s="148">
        <v>43</v>
      </c>
      <c r="AF27" s="97">
        <f t="shared" si="12"/>
        <v>82</v>
      </c>
      <c r="AG27" s="148">
        <v>39</v>
      </c>
      <c r="AH27" s="148">
        <v>43</v>
      </c>
      <c r="AI27" s="97">
        <f t="shared" si="13"/>
        <v>179</v>
      </c>
      <c r="AJ27" s="148">
        <v>97</v>
      </c>
      <c r="AK27" s="148">
        <v>82</v>
      </c>
      <c r="AL27" s="97">
        <f t="shared" si="14"/>
        <v>320</v>
      </c>
      <c r="AM27" s="148">
        <v>162</v>
      </c>
      <c r="AN27" s="148">
        <v>158</v>
      </c>
      <c r="AO27" s="97">
        <f t="shared" si="15"/>
        <v>31</v>
      </c>
      <c r="AP27" s="148">
        <v>18</v>
      </c>
      <c r="AQ27" s="148">
        <v>13</v>
      </c>
      <c r="AR27" s="97">
        <f t="shared" si="16"/>
        <v>102</v>
      </c>
      <c r="AS27" s="148">
        <v>45</v>
      </c>
      <c r="AT27" s="148">
        <v>57</v>
      </c>
      <c r="AU27" s="97">
        <f t="shared" si="17"/>
        <v>293</v>
      </c>
      <c r="AV27" s="148">
        <v>155</v>
      </c>
      <c r="AW27" s="148">
        <v>138</v>
      </c>
      <c r="AX27" s="97">
        <f t="shared" si="18"/>
        <v>127</v>
      </c>
      <c r="AY27" s="148">
        <v>77</v>
      </c>
      <c r="AZ27" s="148">
        <v>50</v>
      </c>
      <c r="BA27" s="97">
        <f t="shared" si="19"/>
        <v>246</v>
      </c>
      <c r="BB27" s="149">
        <v>133</v>
      </c>
      <c r="BC27" s="149">
        <v>113</v>
      </c>
    </row>
    <row r="28" spans="1:55" ht="20.100000000000001" customHeight="1" x14ac:dyDescent="0.15">
      <c r="A28" s="94">
        <v>17</v>
      </c>
      <c r="B28" s="147">
        <f t="shared" si="30"/>
        <v>2425</v>
      </c>
      <c r="C28" s="78">
        <f t="shared" si="31"/>
        <v>1275</v>
      </c>
      <c r="D28" s="78">
        <f t="shared" si="31"/>
        <v>1150</v>
      </c>
      <c r="E28" s="97">
        <f t="shared" si="0"/>
        <v>111</v>
      </c>
      <c r="F28" s="148">
        <v>63</v>
      </c>
      <c r="G28" s="148">
        <v>48</v>
      </c>
      <c r="H28" s="97">
        <f t="shared" si="4"/>
        <v>247</v>
      </c>
      <c r="I28" s="148">
        <v>126</v>
      </c>
      <c r="J28" s="148">
        <v>121</v>
      </c>
      <c r="K28" s="97">
        <f t="shared" si="5"/>
        <v>150</v>
      </c>
      <c r="L28" s="148">
        <v>81</v>
      </c>
      <c r="M28" s="148">
        <v>69</v>
      </c>
      <c r="N28" s="97">
        <f t="shared" si="6"/>
        <v>129</v>
      </c>
      <c r="O28" s="148">
        <v>62</v>
      </c>
      <c r="P28" s="148">
        <v>67</v>
      </c>
      <c r="Q28" s="97">
        <f t="shared" si="7"/>
        <v>26</v>
      </c>
      <c r="R28" s="148">
        <v>7</v>
      </c>
      <c r="S28" s="148">
        <v>19</v>
      </c>
      <c r="T28" s="97">
        <f t="shared" si="8"/>
        <v>143</v>
      </c>
      <c r="U28" s="148">
        <v>71</v>
      </c>
      <c r="V28" s="148">
        <v>72</v>
      </c>
      <c r="W28" s="97">
        <f t="shared" si="9"/>
        <v>33</v>
      </c>
      <c r="X28" s="148">
        <v>20</v>
      </c>
      <c r="Y28" s="148">
        <v>13</v>
      </c>
      <c r="Z28" s="97">
        <f t="shared" si="10"/>
        <v>52</v>
      </c>
      <c r="AA28" s="148">
        <v>23</v>
      </c>
      <c r="AB28" s="148">
        <v>29</v>
      </c>
      <c r="AC28" s="97">
        <f t="shared" si="11"/>
        <v>89</v>
      </c>
      <c r="AD28" s="148">
        <v>46</v>
      </c>
      <c r="AE28" s="148">
        <v>43</v>
      </c>
      <c r="AF28" s="97">
        <f t="shared" si="12"/>
        <v>82</v>
      </c>
      <c r="AG28" s="148">
        <v>37</v>
      </c>
      <c r="AH28" s="148">
        <v>45</v>
      </c>
      <c r="AI28" s="97">
        <f t="shared" si="13"/>
        <v>167</v>
      </c>
      <c r="AJ28" s="148">
        <v>74</v>
      </c>
      <c r="AK28" s="148">
        <v>93</v>
      </c>
      <c r="AL28" s="97">
        <f t="shared" si="14"/>
        <v>347</v>
      </c>
      <c r="AM28" s="148">
        <v>188</v>
      </c>
      <c r="AN28" s="148">
        <v>159</v>
      </c>
      <c r="AO28" s="97">
        <f t="shared" si="15"/>
        <v>44</v>
      </c>
      <c r="AP28" s="148">
        <v>35</v>
      </c>
      <c r="AQ28" s="148">
        <v>9</v>
      </c>
      <c r="AR28" s="97">
        <f t="shared" si="16"/>
        <v>138</v>
      </c>
      <c r="AS28" s="148">
        <v>77</v>
      </c>
      <c r="AT28" s="148">
        <v>61</v>
      </c>
      <c r="AU28" s="97">
        <f t="shared" si="17"/>
        <v>302</v>
      </c>
      <c r="AV28" s="148">
        <v>174</v>
      </c>
      <c r="AW28" s="148">
        <v>128</v>
      </c>
      <c r="AX28" s="97">
        <f t="shared" si="18"/>
        <v>114</v>
      </c>
      <c r="AY28" s="148">
        <v>58</v>
      </c>
      <c r="AZ28" s="148">
        <v>56</v>
      </c>
      <c r="BA28" s="97">
        <f t="shared" si="19"/>
        <v>251</v>
      </c>
      <c r="BB28" s="149">
        <v>133</v>
      </c>
      <c r="BC28" s="149">
        <v>118</v>
      </c>
    </row>
    <row r="29" spans="1:55" ht="20.100000000000001" customHeight="1" x14ac:dyDescent="0.15">
      <c r="A29" s="94">
        <v>18</v>
      </c>
      <c r="B29" s="147">
        <f t="shared" si="30"/>
        <v>2522</v>
      </c>
      <c r="C29" s="78">
        <f t="shared" si="31"/>
        <v>1327</v>
      </c>
      <c r="D29" s="78">
        <f t="shared" si="31"/>
        <v>1195</v>
      </c>
      <c r="E29" s="97">
        <f t="shared" si="0"/>
        <v>136</v>
      </c>
      <c r="F29" s="148">
        <v>71</v>
      </c>
      <c r="G29" s="148">
        <v>65</v>
      </c>
      <c r="H29" s="97">
        <f t="shared" si="4"/>
        <v>239</v>
      </c>
      <c r="I29" s="148">
        <v>114</v>
      </c>
      <c r="J29" s="148">
        <v>125</v>
      </c>
      <c r="K29" s="97">
        <f t="shared" si="5"/>
        <v>158</v>
      </c>
      <c r="L29" s="148">
        <v>83</v>
      </c>
      <c r="M29" s="148">
        <v>75</v>
      </c>
      <c r="N29" s="97">
        <f t="shared" si="6"/>
        <v>107</v>
      </c>
      <c r="O29" s="148">
        <v>65</v>
      </c>
      <c r="P29" s="148">
        <v>42</v>
      </c>
      <c r="Q29" s="97">
        <f t="shared" si="7"/>
        <v>30</v>
      </c>
      <c r="R29" s="148">
        <v>15</v>
      </c>
      <c r="S29" s="148">
        <v>15</v>
      </c>
      <c r="T29" s="97">
        <f t="shared" si="8"/>
        <v>154</v>
      </c>
      <c r="U29" s="148">
        <v>76</v>
      </c>
      <c r="V29" s="148">
        <v>78</v>
      </c>
      <c r="W29" s="97">
        <f t="shared" si="9"/>
        <v>40</v>
      </c>
      <c r="X29" s="148">
        <v>26</v>
      </c>
      <c r="Y29" s="148">
        <v>14</v>
      </c>
      <c r="Z29" s="97">
        <f t="shared" si="10"/>
        <v>63</v>
      </c>
      <c r="AA29" s="148">
        <v>42</v>
      </c>
      <c r="AB29" s="148">
        <v>21</v>
      </c>
      <c r="AC29" s="97">
        <f t="shared" si="11"/>
        <v>103</v>
      </c>
      <c r="AD29" s="148">
        <v>48</v>
      </c>
      <c r="AE29" s="148">
        <v>55</v>
      </c>
      <c r="AF29" s="97">
        <f t="shared" si="12"/>
        <v>91</v>
      </c>
      <c r="AG29" s="148">
        <v>49</v>
      </c>
      <c r="AH29" s="148">
        <v>42</v>
      </c>
      <c r="AI29" s="97">
        <f t="shared" si="13"/>
        <v>180</v>
      </c>
      <c r="AJ29" s="148">
        <v>89</v>
      </c>
      <c r="AK29" s="148">
        <v>91</v>
      </c>
      <c r="AL29" s="97">
        <f t="shared" si="14"/>
        <v>349</v>
      </c>
      <c r="AM29" s="148">
        <v>181</v>
      </c>
      <c r="AN29" s="148">
        <v>168</v>
      </c>
      <c r="AO29" s="97">
        <f t="shared" si="15"/>
        <v>43</v>
      </c>
      <c r="AP29" s="148">
        <v>27</v>
      </c>
      <c r="AQ29" s="148">
        <v>16</v>
      </c>
      <c r="AR29" s="97">
        <f t="shared" si="16"/>
        <v>131</v>
      </c>
      <c r="AS29" s="148">
        <v>77</v>
      </c>
      <c r="AT29" s="148">
        <v>54</v>
      </c>
      <c r="AU29" s="97">
        <f t="shared" si="17"/>
        <v>294</v>
      </c>
      <c r="AV29" s="148">
        <v>150</v>
      </c>
      <c r="AW29" s="148">
        <v>144</v>
      </c>
      <c r="AX29" s="97">
        <f t="shared" si="18"/>
        <v>131</v>
      </c>
      <c r="AY29" s="148">
        <v>64</v>
      </c>
      <c r="AZ29" s="148">
        <v>67</v>
      </c>
      <c r="BA29" s="97">
        <f t="shared" si="19"/>
        <v>273</v>
      </c>
      <c r="BB29" s="149">
        <v>150</v>
      </c>
      <c r="BC29" s="149">
        <v>123</v>
      </c>
    </row>
    <row r="30" spans="1:55" ht="20.100000000000001" customHeight="1" x14ac:dyDescent="0.15">
      <c r="A30" s="95">
        <v>19</v>
      </c>
      <c r="B30" s="105">
        <f t="shared" si="30"/>
        <v>2787</v>
      </c>
      <c r="C30" s="79">
        <f t="shared" si="31"/>
        <v>1442</v>
      </c>
      <c r="D30" s="79">
        <f t="shared" si="31"/>
        <v>1345</v>
      </c>
      <c r="E30" s="97">
        <f t="shared" si="0"/>
        <v>149</v>
      </c>
      <c r="F30" s="150">
        <v>77</v>
      </c>
      <c r="G30" s="150">
        <v>72</v>
      </c>
      <c r="H30" s="97">
        <f t="shared" si="4"/>
        <v>223</v>
      </c>
      <c r="I30" s="150">
        <v>118</v>
      </c>
      <c r="J30" s="150">
        <v>105</v>
      </c>
      <c r="K30" s="97">
        <f t="shared" si="5"/>
        <v>159</v>
      </c>
      <c r="L30" s="150">
        <v>92</v>
      </c>
      <c r="M30" s="150">
        <v>67</v>
      </c>
      <c r="N30" s="97">
        <f t="shared" si="6"/>
        <v>146</v>
      </c>
      <c r="O30" s="150">
        <v>80</v>
      </c>
      <c r="P30" s="150">
        <v>66</v>
      </c>
      <c r="Q30" s="97">
        <f t="shared" si="7"/>
        <v>34</v>
      </c>
      <c r="R30" s="150">
        <v>21</v>
      </c>
      <c r="S30" s="150">
        <v>13</v>
      </c>
      <c r="T30" s="97">
        <f t="shared" si="8"/>
        <v>168</v>
      </c>
      <c r="U30" s="150">
        <v>90</v>
      </c>
      <c r="V30" s="150">
        <v>78</v>
      </c>
      <c r="W30" s="97">
        <f t="shared" si="9"/>
        <v>36</v>
      </c>
      <c r="X30" s="150">
        <v>20</v>
      </c>
      <c r="Y30" s="150">
        <v>16</v>
      </c>
      <c r="Z30" s="97">
        <f t="shared" si="10"/>
        <v>82</v>
      </c>
      <c r="AA30" s="150">
        <v>40</v>
      </c>
      <c r="AB30" s="150">
        <v>42</v>
      </c>
      <c r="AC30" s="97">
        <f t="shared" si="11"/>
        <v>110</v>
      </c>
      <c r="AD30" s="150">
        <v>35</v>
      </c>
      <c r="AE30" s="150">
        <v>75</v>
      </c>
      <c r="AF30" s="97">
        <f t="shared" si="12"/>
        <v>123</v>
      </c>
      <c r="AG30" s="150">
        <v>65</v>
      </c>
      <c r="AH30" s="150">
        <v>58</v>
      </c>
      <c r="AI30" s="97">
        <f t="shared" si="13"/>
        <v>184</v>
      </c>
      <c r="AJ30" s="150">
        <v>108</v>
      </c>
      <c r="AK30" s="150">
        <v>76</v>
      </c>
      <c r="AL30" s="97">
        <f t="shared" si="14"/>
        <v>384</v>
      </c>
      <c r="AM30" s="150">
        <v>193</v>
      </c>
      <c r="AN30" s="150">
        <v>191</v>
      </c>
      <c r="AO30" s="97">
        <f t="shared" si="15"/>
        <v>56</v>
      </c>
      <c r="AP30" s="150">
        <v>33</v>
      </c>
      <c r="AQ30" s="150">
        <v>23</v>
      </c>
      <c r="AR30" s="97">
        <f t="shared" si="16"/>
        <v>146</v>
      </c>
      <c r="AS30" s="150">
        <v>74</v>
      </c>
      <c r="AT30" s="150">
        <v>72</v>
      </c>
      <c r="AU30" s="97">
        <f t="shared" si="17"/>
        <v>321</v>
      </c>
      <c r="AV30" s="150">
        <v>163</v>
      </c>
      <c r="AW30" s="150">
        <v>158</v>
      </c>
      <c r="AX30" s="97">
        <f t="shared" si="18"/>
        <v>155</v>
      </c>
      <c r="AY30" s="150">
        <v>87</v>
      </c>
      <c r="AZ30" s="150">
        <v>68</v>
      </c>
      <c r="BA30" s="97">
        <f t="shared" si="19"/>
        <v>311</v>
      </c>
      <c r="BB30" s="151">
        <v>146</v>
      </c>
      <c r="BC30" s="151">
        <v>165</v>
      </c>
    </row>
    <row r="31" spans="1:55" ht="20.100000000000001" customHeight="1" x14ac:dyDescent="0.15">
      <c r="A31" s="96" t="s">
        <v>15</v>
      </c>
      <c r="B31" s="97">
        <f>SUM(B32:B36)</f>
        <v>15534</v>
      </c>
      <c r="C31" s="92">
        <f t="shared" ref="C31:D31" si="32">SUM(C32:C36)</f>
        <v>7966</v>
      </c>
      <c r="D31" s="92">
        <f t="shared" si="32"/>
        <v>7568</v>
      </c>
      <c r="E31" s="97">
        <f t="shared" si="0"/>
        <v>1162</v>
      </c>
      <c r="F31" s="97">
        <f>SUM(F32:F36)</f>
        <v>516</v>
      </c>
      <c r="G31" s="97">
        <f t="shared" ref="G31:BC31" si="33">SUM(G32:G36)</f>
        <v>646</v>
      </c>
      <c r="H31" s="97">
        <f t="shared" si="33"/>
        <v>1003</v>
      </c>
      <c r="I31" s="97">
        <f t="shared" si="33"/>
        <v>520</v>
      </c>
      <c r="J31" s="97">
        <f t="shared" si="33"/>
        <v>483</v>
      </c>
      <c r="K31" s="97">
        <f t="shared" si="33"/>
        <v>865</v>
      </c>
      <c r="L31" s="97">
        <f t="shared" si="33"/>
        <v>472</v>
      </c>
      <c r="M31" s="97">
        <f t="shared" si="33"/>
        <v>393</v>
      </c>
      <c r="N31" s="97">
        <f t="shared" si="33"/>
        <v>1056</v>
      </c>
      <c r="O31" s="97">
        <f t="shared" si="33"/>
        <v>462</v>
      </c>
      <c r="P31" s="97">
        <f t="shared" si="33"/>
        <v>594</v>
      </c>
      <c r="Q31" s="97">
        <f t="shared" si="33"/>
        <v>253</v>
      </c>
      <c r="R31" s="97">
        <f t="shared" si="33"/>
        <v>139</v>
      </c>
      <c r="S31" s="97">
        <f t="shared" si="33"/>
        <v>114</v>
      </c>
      <c r="T31" s="97">
        <f t="shared" si="33"/>
        <v>877</v>
      </c>
      <c r="U31" s="97">
        <f t="shared" si="33"/>
        <v>464</v>
      </c>
      <c r="V31" s="97">
        <f t="shared" si="33"/>
        <v>413</v>
      </c>
      <c r="W31" s="97">
        <f t="shared" si="33"/>
        <v>446</v>
      </c>
      <c r="X31" s="97">
        <f t="shared" si="33"/>
        <v>199</v>
      </c>
      <c r="Y31" s="97">
        <f t="shared" si="33"/>
        <v>247</v>
      </c>
      <c r="Z31" s="97">
        <f t="shared" si="33"/>
        <v>402</v>
      </c>
      <c r="AA31" s="97">
        <f t="shared" si="33"/>
        <v>197</v>
      </c>
      <c r="AB31" s="97">
        <f t="shared" si="33"/>
        <v>205</v>
      </c>
      <c r="AC31" s="97">
        <f t="shared" si="33"/>
        <v>828</v>
      </c>
      <c r="AD31" s="97">
        <f t="shared" si="33"/>
        <v>360</v>
      </c>
      <c r="AE31" s="97">
        <f t="shared" si="33"/>
        <v>468</v>
      </c>
      <c r="AF31" s="97">
        <f t="shared" si="33"/>
        <v>736</v>
      </c>
      <c r="AG31" s="97">
        <f t="shared" si="33"/>
        <v>385</v>
      </c>
      <c r="AH31" s="97">
        <f t="shared" si="33"/>
        <v>351</v>
      </c>
      <c r="AI31" s="97">
        <f t="shared" si="33"/>
        <v>862</v>
      </c>
      <c r="AJ31" s="97">
        <f t="shared" si="33"/>
        <v>450</v>
      </c>
      <c r="AK31" s="97">
        <f t="shared" si="33"/>
        <v>412</v>
      </c>
      <c r="AL31" s="97">
        <f t="shared" si="33"/>
        <v>1732</v>
      </c>
      <c r="AM31" s="97">
        <f t="shared" si="33"/>
        <v>943</v>
      </c>
      <c r="AN31" s="97">
        <f t="shared" si="33"/>
        <v>789</v>
      </c>
      <c r="AO31" s="97">
        <f t="shared" si="33"/>
        <v>340</v>
      </c>
      <c r="AP31" s="97">
        <f t="shared" si="33"/>
        <v>179</v>
      </c>
      <c r="AQ31" s="97">
        <f t="shared" si="33"/>
        <v>161</v>
      </c>
      <c r="AR31" s="97">
        <f t="shared" si="33"/>
        <v>886</v>
      </c>
      <c r="AS31" s="97">
        <f t="shared" si="33"/>
        <v>450</v>
      </c>
      <c r="AT31" s="97">
        <f t="shared" si="33"/>
        <v>436</v>
      </c>
      <c r="AU31" s="97">
        <f t="shared" si="33"/>
        <v>1573</v>
      </c>
      <c r="AV31" s="97">
        <f t="shared" si="33"/>
        <v>803</v>
      </c>
      <c r="AW31" s="97">
        <f t="shared" si="33"/>
        <v>770</v>
      </c>
      <c r="AX31" s="97">
        <f t="shared" si="33"/>
        <v>791</v>
      </c>
      <c r="AY31" s="97">
        <f t="shared" si="33"/>
        <v>466</v>
      </c>
      <c r="AZ31" s="97">
        <f t="shared" si="33"/>
        <v>325</v>
      </c>
      <c r="BA31" s="97">
        <f t="shared" si="33"/>
        <v>1722</v>
      </c>
      <c r="BB31" s="97">
        <f t="shared" si="33"/>
        <v>961</v>
      </c>
      <c r="BC31" s="97">
        <f t="shared" si="33"/>
        <v>761</v>
      </c>
    </row>
    <row r="32" spans="1:55" ht="20.100000000000001" customHeight="1" x14ac:dyDescent="0.15">
      <c r="A32" s="93">
        <v>20</v>
      </c>
      <c r="B32" s="144">
        <f>C32+D32</f>
        <v>2964</v>
      </c>
      <c r="C32" s="80">
        <f>F32+I32+L32+O32+R32+U32+X32+AA32+AD32+AG32+AJ32+AM32+AP32+AS32+AV32+AY32+BB32</f>
        <v>1551</v>
      </c>
      <c r="D32" s="80">
        <f>G32+J32+M32+P32+S32+V32+Y32+AB32+AE32+AH32+AK32+AN32+AQ32+AT32+AW32+AZ32+BC32</f>
        <v>1413</v>
      </c>
      <c r="E32" s="97">
        <f t="shared" si="0"/>
        <v>192</v>
      </c>
      <c r="F32" s="145">
        <v>85</v>
      </c>
      <c r="G32" s="145">
        <v>107</v>
      </c>
      <c r="H32" s="97">
        <f t="shared" si="4"/>
        <v>236</v>
      </c>
      <c r="I32" s="145">
        <v>115</v>
      </c>
      <c r="J32" s="145">
        <v>121</v>
      </c>
      <c r="K32" s="97">
        <f t="shared" si="5"/>
        <v>162</v>
      </c>
      <c r="L32" s="152">
        <v>83</v>
      </c>
      <c r="M32" s="145">
        <v>79</v>
      </c>
      <c r="N32" s="97">
        <f t="shared" si="6"/>
        <v>144</v>
      </c>
      <c r="O32" s="145">
        <v>66</v>
      </c>
      <c r="P32" s="145">
        <v>78</v>
      </c>
      <c r="Q32" s="97">
        <f t="shared" si="7"/>
        <v>48</v>
      </c>
      <c r="R32" s="145">
        <v>30</v>
      </c>
      <c r="S32" s="145">
        <v>18</v>
      </c>
      <c r="T32" s="97">
        <f t="shared" si="8"/>
        <v>160</v>
      </c>
      <c r="U32" s="145">
        <v>80</v>
      </c>
      <c r="V32" s="145">
        <v>80</v>
      </c>
      <c r="W32" s="97">
        <f t="shared" si="9"/>
        <v>60</v>
      </c>
      <c r="X32" s="145">
        <v>31</v>
      </c>
      <c r="Y32" s="145">
        <v>29</v>
      </c>
      <c r="Z32" s="97">
        <f t="shared" si="10"/>
        <v>76</v>
      </c>
      <c r="AA32" s="145">
        <v>42</v>
      </c>
      <c r="AB32" s="145">
        <v>34</v>
      </c>
      <c r="AC32" s="97">
        <f t="shared" si="11"/>
        <v>140</v>
      </c>
      <c r="AD32" s="145">
        <v>62</v>
      </c>
      <c r="AE32" s="145">
        <v>78</v>
      </c>
      <c r="AF32" s="97">
        <f t="shared" si="12"/>
        <v>137</v>
      </c>
      <c r="AG32" s="145">
        <v>84</v>
      </c>
      <c r="AH32" s="145">
        <v>53</v>
      </c>
      <c r="AI32" s="97">
        <f t="shared" si="13"/>
        <v>190</v>
      </c>
      <c r="AJ32" s="145">
        <v>98</v>
      </c>
      <c r="AK32" s="145">
        <v>92</v>
      </c>
      <c r="AL32" s="97">
        <f t="shared" si="14"/>
        <v>375</v>
      </c>
      <c r="AM32" s="145">
        <v>201</v>
      </c>
      <c r="AN32" s="145">
        <v>174</v>
      </c>
      <c r="AO32" s="97">
        <f t="shared" si="15"/>
        <v>51</v>
      </c>
      <c r="AP32" s="145">
        <v>27</v>
      </c>
      <c r="AQ32" s="145">
        <v>24</v>
      </c>
      <c r="AR32" s="97">
        <f t="shared" si="16"/>
        <v>151</v>
      </c>
      <c r="AS32" s="145">
        <v>85</v>
      </c>
      <c r="AT32" s="145">
        <v>66</v>
      </c>
      <c r="AU32" s="97">
        <f t="shared" si="17"/>
        <v>335</v>
      </c>
      <c r="AV32" s="145">
        <v>181</v>
      </c>
      <c r="AW32" s="145">
        <v>154</v>
      </c>
      <c r="AX32" s="97">
        <f t="shared" si="18"/>
        <v>149</v>
      </c>
      <c r="AY32" s="145">
        <v>80</v>
      </c>
      <c r="AZ32" s="145">
        <v>69</v>
      </c>
      <c r="BA32" s="97">
        <f t="shared" si="19"/>
        <v>358</v>
      </c>
      <c r="BB32" s="146">
        <v>201</v>
      </c>
      <c r="BC32" s="146">
        <v>157</v>
      </c>
    </row>
    <row r="33" spans="1:55" ht="20.100000000000001" customHeight="1" x14ac:dyDescent="0.15">
      <c r="A33" s="94">
        <v>21</v>
      </c>
      <c r="B33" s="147">
        <f t="shared" ref="B33:B36" si="34">C33+D33</f>
        <v>2926</v>
      </c>
      <c r="C33" s="78">
        <f t="shared" ref="C33:D36" si="35">F33+I33+L33+O33+R33+U33+X33+AA33+AD33+AG33+AJ33+AM33+AP33+AS33+AV33+AY33+BB33</f>
        <v>1547</v>
      </c>
      <c r="D33" s="78">
        <f t="shared" si="35"/>
        <v>1379</v>
      </c>
      <c r="E33" s="97">
        <f t="shared" si="0"/>
        <v>174</v>
      </c>
      <c r="F33" s="148">
        <v>77</v>
      </c>
      <c r="G33" s="148">
        <v>97</v>
      </c>
      <c r="H33" s="97">
        <f t="shared" si="4"/>
        <v>209</v>
      </c>
      <c r="I33" s="148">
        <v>112</v>
      </c>
      <c r="J33" s="148">
        <v>97</v>
      </c>
      <c r="K33" s="97">
        <f t="shared" si="5"/>
        <v>157</v>
      </c>
      <c r="L33" s="153">
        <v>85</v>
      </c>
      <c r="M33" s="148">
        <v>72</v>
      </c>
      <c r="N33" s="97">
        <f t="shared" si="6"/>
        <v>179</v>
      </c>
      <c r="O33" s="148">
        <v>94</v>
      </c>
      <c r="P33" s="148">
        <v>85</v>
      </c>
      <c r="Q33" s="97">
        <f t="shared" si="7"/>
        <v>39</v>
      </c>
      <c r="R33" s="148">
        <v>24</v>
      </c>
      <c r="S33" s="148">
        <v>15</v>
      </c>
      <c r="T33" s="97">
        <f t="shared" si="8"/>
        <v>169</v>
      </c>
      <c r="U33" s="148">
        <v>81</v>
      </c>
      <c r="V33" s="148">
        <v>88</v>
      </c>
      <c r="W33" s="97">
        <f t="shared" si="9"/>
        <v>60</v>
      </c>
      <c r="X33" s="148">
        <v>33</v>
      </c>
      <c r="Y33" s="148">
        <v>27</v>
      </c>
      <c r="Z33" s="97">
        <f t="shared" si="10"/>
        <v>82</v>
      </c>
      <c r="AA33" s="148">
        <v>38</v>
      </c>
      <c r="AB33" s="148">
        <v>44</v>
      </c>
      <c r="AC33" s="97">
        <f t="shared" si="11"/>
        <v>173</v>
      </c>
      <c r="AD33" s="148">
        <v>76</v>
      </c>
      <c r="AE33" s="148">
        <v>97</v>
      </c>
      <c r="AF33" s="97">
        <f t="shared" si="12"/>
        <v>144</v>
      </c>
      <c r="AG33" s="148">
        <v>85</v>
      </c>
      <c r="AH33" s="148">
        <v>59</v>
      </c>
      <c r="AI33" s="97">
        <f t="shared" si="13"/>
        <v>186</v>
      </c>
      <c r="AJ33" s="148">
        <v>97</v>
      </c>
      <c r="AK33" s="148">
        <v>89</v>
      </c>
      <c r="AL33" s="97">
        <f t="shared" si="14"/>
        <v>347</v>
      </c>
      <c r="AM33" s="148">
        <v>202</v>
      </c>
      <c r="AN33" s="148">
        <v>145</v>
      </c>
      <c r="AO33" s="97">
        <f t="shared" si="15"/>
        <v>68</v>
      </c>
      <c r="AP33" s="148">
        <v>36</v>
      </c>
      <c r="AQ33" s="148">
        <v>32</v>
      </c>
      <c r="AR33" s="97">
        <f t="shared" si="16"/>
        <v>172</v>
      </c>
      <c r="AS33" s="148">
        <v>88</v>
      </c>
      <c r="AT33" s="148">
        <v>84</v>
      </c>
      <c r="AU33" s="97">
        <f t="shared" si="17"/>
        <v>282</v>
      </c>
      <c r="AV33" s="148">
        <v>152</v>
      </c>
      <c r="AW33" s="148">
        <v>130</v>
      </c>
      <c r="AX33" s="97">
        <f t="shared" si="18"/>
        <v>173</v>
      </c>
      <c r="AY33" s="148">
        <v>114</v>
      </c>
      <c r="AZ33" s="148">
        <v>59</v>
      </c>
      <c r="BA33" s="97">
        <f t="shared" si="19"/>
        <v>312</v>
      </c>
      <c r="BB33" s="149">
        <v>153</v>
      </c>
      <c r="BC33" s="149">
        <v>159</v>
      </c>
    </row>
    <row r="34" spans="1:55" ht="20.100000000000001" customHeight="1" x14ac:dyDescent="0.15">
      <c r="A34" s="94">
        <v>22</v>
      </c>
      <c r="B34" s="147">
        <f t="shared" si="34"/>
        <v>3080</v>
      </c>
      <c r="C34" s="78">
        <f t="shared" si="35"/>
        <v>1608</v>
      </c>
      <c r="D34" s="78">
        <f t="shared" si="35"/>
        <v>1472</v>
      </c>
      <c r="E34" s="97">
        <f t="shared" si="0"/>
        <v>205</v>
      </c>
      <c r="F34" s="148">
        <v>98</v>
      </c>
      <c r="G34" s="148">
        <v>107</v>
      </c>
      <c r="H34" s="97">
        <f t="shared" si="4"/>
        <v>213</v>
      </c>
      <c r="I34" s="148">
        <v>111</v>
      </c>
      <c r="J34" s="148">
        <v>102</v>
      </c>
      <c r="K34" s="97">
        <f t="shared" si="5"/>
        <v>169</v>
      </c>
      <c r="L34" s="153">
        <v>101</v>
      </c>
      <c r="M34" s="148">
        <v>68</v>
      </c>
      <c r="N34" s="97">
        <f t="shared" si="6"/>
        <v>219</v>
      </c>
      <c r="O34" s="148">
        <v>92</v>
      </c>
      <c r="P34" s="148">
        <v>127</v>
      </c>
      <c r="Q34" s="97">
        <f t="shared" si="7"/>
        <v>55</v>
      </c>
      <c r="R34" s="148">
        <v>35</v>
      </c>
      <c r="S34" s="148">
        <v>20</v>
      </c>
      <c r="T34" s="97">
        <f t="shared" si="8"/>
        <v>167</v>
      </c>
      <c r="U34" s="148">
        <v>84</v>
      </c>
      <c r="V34" s="148">
        <v>83</v>
      </c>
      <c r="W34" s="97">
        <f t="shared" si="9"/>
        <v>86</v>
      </c>
      <c r="X34" s="148">
        <v>39</v>
      </c>
      <c r="Y34" s="148">
        <v>47</v>
      </c>
      <c r="Z34" s="97">
        <f t="shared" si="10"/>
        <v>91</v>
      </c>
      <c r="AA34" s="148">
        <v>48</v>
      </c>
      <c r="AB34" s="148">
        <v>43</v>
      </c>
      <c r="AC34" s="97">
        <f t="shared" si="11"/>
        <v>176</v>
      </c>
      <c r="AD34" s="148">
        <v>67</v>
      </c>
      <c r="AE34" s="148">
        <v>109</v>
      </c>
      <c r="AF34" s="97">
        <f t="shared" si="12"/>
        <v>154</v>
      </c>
      <c r="AG34" s="148">
        <v>80</v>
      </c>
      <c r="AH34" s="148">
        <v>74</v>
      </c>
      <c r="AI34" s="97">
        <f t="shared" si="13"/>
        <v>164</v>
      </c>
      <c r="AJ34" s="148">
        <v>79</v>
      </c>
      <c r="AK34" s="148">
        <v>85</v>
      </c>
      <c r="AL34" s="97">
        <f t="shared" si="14"/>
        <v>327</v>
      </c>
      <c r="AM34" s="148">
        <v>192</v>
      </c>
      <c r="AN34" s="148">
        <v>135</v>
      </c>
      <c r="AO34" s="97">
        <f t="shared" si="15"/>
        <v>61</v>
      </c>
      <c r="AP34" s="148">
        <v>35</v>
      </c>
      <c r="AQ34" s="148">
        <v>26</v>
      </c>
      <c r="AR34" s="97">
        <f t="shared" si="16"/>
        <v>190</v>
      </c>
      <c r="AS34" s="148">
        <v>93</v>
      </c>
      <c r="AT34" s="148">
        <v>97</v>
      </c>
      <c r="AU34" s="97">
        <f t="shared" si="17"/>
        <v>319</v>
      </c>
      <c r="AV34" s="148">
        <v>166</v>
      </c>
      <c r="AW34" s="148">
        <v>153</v>
      </c>
      <c r="AX34" s="97">
        <f t="shared" si="18"/>
        <v>153</v>
      </c>
      <c r="AY34" s="148">
        <v>95</v>
      </c>
      <c r="AZ34" s="148">
        <v>58</v>
      </c>
      <c r="BA34" s="97">
        <f t="shared" si="19"/>
        <v>331</v>
      </c>
      <c r="BB34" s="149">
        <v>193</v>
      </c>
      <c r="BC34" s="149">
        <v>138</v>
      </c>
    </row>
    <row r="35" spans="1:55" ht="20.100000000000001" customHeight="1" x14ac:dyDescent="0.15">
      <c r="A35" s="94">
        <v>23</v>
      </c>
      <c r="B35" s="147">
        <f t="shared" si="34"/>
        <v>3179</v>
      </c>
      <c r="C35" s="78">
        <f t="shared" si="35"/>
        <v>1588</v>
      </c>
      <c r="D35" s="78">
        <f t="shared" si="35"/>
        <v>1591</v>
      </c>
      <c r="E35" s="97">
        <f t="shared" si="0"/>
        <v>282</v>
      </c>
      <c r="F35" s="148">
        <v>118</v>
      </c>
      <c r="G35" s="148">
        <v>164</v>
      </c>
      <c r="H35" s="97">
        <f t="shared" si="4"/>
        <v>167</v>
      </c>
      <c r="I35" s="148">
        <v>89</v>
      </c>
      <c r="J35" s="148">
        <v>78</v>
      </c>
      <c r="K35" s="97">
        <f t="shared" si="5"/>
        <v>193</v>
      </c>
      <c r="L35" s="153">
        <v>104</v>
      </c>
      <c r="M35" s="148">
        <v>89</v>
      </c>
      <c r="N35" s="97">
        <f t="shared" si="6"/>
        <v>228</v>
      </c>
      <c r="O35" s="148">
        <v>97</v>
      </c>
      <c r="P35" s="148">
        <v>131</v>
      </c>
      <c r="Q35" s="97">
        <f t="shared" si="7"/>
        <v>48</v>
      </c>
      <c r="R35" s="148">
        <v>22</v>
      </c>
      <c r="S35" s="148">
        <v>26</v>
      </c>
      <c r="T35" s="97">
        <f t="shared" si="8"/>
        <v>168</v>
      </c>
      <c r="U35" s="148">
        <v>101</v>
      </c>
      <c r="V35" s="148">
        <v>67</v>
      </c>
      <c r="W35" s="97">
        <f t="shared" si="9"/>
        <v>120</v>
      </c>
      <c r="X35" s="148">
        <v>54</v>
      </c>
      <c r="Y35" s="148">
        <v>66</v>
      </c>
      <c r="Z35" s="97">
        <f t="shared" si="10"/>
        <v>81</v>
      </c>
      <c r="AA35" s="148">
        <v>37</v>
      </c>
      <c r="AB35" s="148">
        <v>44</v>
      </c>
      <c r="AC35" s="97">
        <f t="shared" si="11"/>
        <v>152</v>
      </c>
      <c r="AD35" s="148">
        <v>66</v>
      </c>
      <c r="AE35" s="148">
        <v>86</v>
      </c>
      <c r="AF35" s="97">
        <f t="shared" si="12"/>
        <v>154</v>
      </c>
      <c r="AG35" s="148">
        <v>74</v>
      </c>
      <c r="AH35" s="148">
        <v>80</v>
      </c>
      <c r="AI35" s="97">
        <f t="shared" si="13"/>
        <v>174</v>
      </c>
      <c r="AJ35" s="148">
        <v>88</v>
      </c>
      <c r="AK35" s="148">
        <v>86</v>
      </c>
      <c r="AL35" s="97">
        <f t="shared" si="14"/>
        <v>333</v>
      </c>
      <c r="AM35" s="148">
        <v>177</v>
      </c>
      <c r="AN35" s="148">
        <v>156</v>
      </c>
      <c r="AO35" s="97">
        <f t="shared" si="15"/>
        <v>78</v>
      </c>
      <c r="AP35" s="148">
        <v>38</v>
      </c>
      <c r="AQ35" s="148">
        <v>40</v>
      </c>
      <c r="AR35" s="97">
        <f t="shared" si="16"/>
        <v>177</v>
      </c>
      <c r="AS35" s="148">
        <v>82</v>
      </c>
      <c r="AT35" s="148">
        <v>95</v>
      </c>
      <c r="AU35" s="97">
        <f t="shared" si="17"/>
        <v>315</v>
      </c>
      <c r="AV35" s="148">
        <v>155</v>
      </c>
      <c r="AW35" s="148">
        <v>160</v>
      </c>
      <c r="AX35" s="97">
        <f t="shared" si="18"/>
        <v>152</v>
      </c>
      <c r="AY35" s="148">
        <v>83</v>
      </c>
      <c r="AZ35" s="148">
        <v>69</v>
      </c>
      <c r="BA35" s="97">
        <f t="shared" si="19"/>
        <v>357</v>
      </c>
      <c r="BB35" s="149">
        <v>203</v>
      </c>
      <c r="BC35" s="149">
        <v>154</v>
      </c>
    </row>
    <row r="36" spans="1:55" ht="20.100000000000001" customHeight="1" x14ac:dyDescent="0.15">
      <c r="A36" s="95">
        <v>24</v>
      </c>
      <c r="B36" s="105">
        <f t="shared" si="34"/>
        <v>3385</v>
      </c>
      <c r="C36" s="79">
        <f t="shared" si="35"/>
        <v>1672</v>
      </c>
      <c r="D36" s="79">
        <f t="shared" si="35"/>
        <v>1713</v>
      </c>
      <c r="E36" s="97">
        <f t="shared" si="0"/>
        <v>309</v>
      </c>
      <c r="F36" s="150">
        <v>138</v>
      </c>
      <c r="G36" s="150">
        <v>171</v>
      </c>
      <c r="H36" s="97">
        <f t="shared" si="4"/>
        <v>178</v>
      </c>
      <c r="I36" s="150">
        <v>93</v>
      </c>
      <c r="J36" s="150">
        <v>85</v>
      </c>
      <c r="K36" s="97">
        <f t="shared" si="5"/>
        <v>184</v>
      </c>
      <c r="L36" s="154">
        <v>99</v>
      </c>
      <c r="M36" s="150">
        <v>85</v>
      </c>
      <c r="N36" s="97">
        <f t="shared" si="6"/>
        <v>286</v>
      </c>
      <c r="O36" s="150">
        <v>113</v>
      </c>
      <c r="P36" s="150">
        <v>173</v>
      </c>
      <c r="Q36" s="97">
        <f t="shared" si="7"/>
        <v>63</v>
      </c>
      <c r="R36" s="150">
        <v>28</v>
      </c>
      <c r="S36" s="150">
        <v>35</v>
      </c>
      <c r="T36" s="97">
        <f t="shared" si="8"/>
        <v>213</v>
      </c>
      <c r="U36" s="150">
        <v>118</v>
      </c>
      <c r="V36" s="150">
        <v>95</v>
      </c>
      <c r="W36" s="97">
        <f t="shared" si="9"/>
        <v>120</v>
      </c>
      <c r="X36" s="150">
        <v>42</v>
      </c>
      <c r="Y36" s="150">
        <v>78</v>
      </c>
      <c r="Z36" s="97">
        <f t="shared" si="10"/>
        <v>72</v>
      </c>
      <c r="AA36" s="150">
        <v>32</v>
      </c>
      <c r="AB36" s="150">
        <v>40</v>
      </c>
      <c r="AC36" s="97">
        <f t="shared" si="11"/>
        <v>187</v>
      </c>
      <c r="AD36" s="150">
        <v>89</v>
      </c>
      <c r="AE36" s="150">
        <v>98</v>
      </c>
      <c r="AF36" s="97">
        <f t="shared" si="12"/>
        <v>147</v>
      </c>
      <c r="AG36" s="150">
        <v>62</v>
      </c>
      <c r="AH36" s="150">
        <v>85</v>
      </c>
      <c r="AI36" s="97">
        <f t="shared" si="13"/>
        <v>148</v>
      </c>
      <c r="AJ36" s="150">
        <v>88</v>
      </c>
      <c r="AK36" s="150">
        <v>60</v>
      </c>
      <c r="AL36" s="97">
        <f t="shared" si="14"/>
        <v>350</v>
      </c>
      <c r="AM36" s="150">
        <v>171</v>
      </c>
      <c r="AN36" s="150">
        <v>179</v>
      </c>
      <c r="AO36" s="97">
        <f t="shared" si="15"/>
        <v>82</v>
      </c>
      <c r="AP36" s="150">
        <v>43</v>
      </c>
      <c r="AQ36" s="150">
        <v>39</v>
      </c>
      <c r="AR36" s="97">
        <f t="shared" si="16"/>
        <v>196</v>
      </c>
      <c r="AS36" s="150">
        <v>102</v>
      </c>
      <c r="AT36" s="150">
        <v>94</v>
      </c>
      <c r="AU36" s="97">
        <f t="shared" si="17"/>
        <v>322</v>
      </c>
      <c r="AV36" s="150">
        <v>149</v>
      </c>
      <c r="AW36" s="150">
        <v>173</v>
      </c>
      <c r="AX36" s="97">
        <f t="shared" si="18"/>
        <v>164</v>
      </c>
      <c r="AY36" s="150">
        <v>94</v>
      </c>
      <c r="AZ36" s="150">
        <v>70</v>
      </c>
      <c r="BA36" s="97">
        <f t="shared" si="19"/>
        <v>364</v>
      </c>
      <c r="BB36" s="151">
        <v>211</v>
      </c>
      <c r="BC36" s="151">
        <v>153</v>
      </c>
    </row>
    <row r="37" spans="1:55" ht="20.100000000000001" customHeight="1" x14ac:dyDescent="0.15">
      <c r="A37" s="96" t="s">
        <v>16</v>
      </c>
      <c r="B37" s="97">
        <f>SUM(B38:B42)</f>
        <v>15623</v>
      </c>
      <c r="C37" s="92">
        <f t="shared" ref="C37:D37" si="36">SUM(C38:C42)</f>
        <v>8027</v>
      </c>
      <c r="D37" s="92">
        <f t="shared" si="36"/>
        <v>7596</v>
      </c>
      <c r="E37" s="97">
        <f t="shared" si="0"/>
        <v>1682</v>
      </c>
      <c r="F37" s="97">
        <f>SUM(F38:F42)</f>
        <v>841</v>
      </c>
      <c r="G37" s="97">
        <f t="shared" ref="G37:BA37" si="37">SUM(G38:G42)</f>
        <v>841</v>
      </c>
      <c r="H37" s="97">
        <f t="shared" si="37"/>
        <v>634</v>
      </c>
      <c r="I37" s="97">
        <f t="shared" si="37"/>
        <v>303</v>
      </c>
      <c r="J37" s="97">
        <f t="shared" si="37"/>
        <v>331</v>
      </c>
      <c r="K37" s="97">
        <f t="shared" si="37"/>
        <v>802</v>
      </c>
      <c r="L37" s="97">
        <f t="shared" si="37"/>
        <v>411</v>
      </c>
      <c r="M37" s="97">
        <f t="shared" si="37"/>
        <v>391</v>
      </c>
      <c r="N37" s="97">
        <f t="shared" si="37"/>
        <v>1374</v>
      </c>
      <c r="O37" s="97">
        <f t="shared" si="37"/>
        <v>645</v>
      </c>
      <c r="P37" s="97">
        <f t="shared" si="37"/>
        <v>729</v>
      </c>
      <c r="Q37" s="97">
        <f t="shared" si="37"/>
        <v>254</v>
      </c>
      <c r="R37" s="97">
        <f t="shared" si="37"/>
        <v>135</v>
      </c>
      <c r="S37" s="97">
        <f t="shared" si="37"/>
        <v>119</v>
      </c>
      <c r="T37" s="97">
        <f t="shared" si="37"/>
        <v>980</v>
      </c>
      <c r="U37" s="97">
        <f t="shared" si="37"/>
        <v>548</v>
      </c>
      <c r="V37" s="97">
        <f t="shared" si="37"/>
        <v>432</v>
      </c>
      <c r="W37" s="97">
        <f t="shared" si="37"/>
        <v>556</v>
      </c>
      <c r="X37" s="97">
        <f t="shared" si="37"/>
        <v>262</v>
      </c>
      <c r="Y37" s="97">
        <f t="shared" si="37"/>
        <v>294</v>
      </c>
      <c r="Z37" s="97">
        <f t="shared" si="37"/>
        <v>369</v>
      </c>
      <c r="AA37" s="97">
        <f t="shared" si="37"/>
        <v>207</v>
      </c>
      <c r="AB37" s="97">
        <f t="shared" si="37"/>
        <v>162</v>
      </c>
      <c r="AC37" s="97">
        <f t="shared" si="37"/>
        <v>1001</v>
      </c>
      <c r="AD37" s="97">
        <f t="shared" si="37"/>
        <v>480</v>
      </c>
      <c r="AE37" s="97">
        <f t="shared" si="37"/>
        <v>521</v>
      </c>
      <c r="AF37" s="97">
        <f t="shared" si="37"/>
        <v>773</v>
      </c>
      <c r="AG37" s="97">
        <f t="shared" si="37"/>
        <v>372</v>
      </c>
      <c r="AH37" s="97">
        <f t="shared" si="37"/>
        <v>401</v>
      </c>
      <c r="AI37" s="97">
        <f t="shared" si="37"/>
        <v>658</v>
      </c>
      <c r="AJ37" s="97">
        <f t="shared" si="37"/>
        <v>331</v>
      </c>
      <c r="AK37" s="97">
        <f t="shared" si="37"/>
        <v>327</v>
      </c>
      <c r="AL37" s="97">
        <f t="shared" si="37"/>
        <v>1358</v>
      </c>
      <c r="AM37" s="97">
        <f t="shared" si="37"/>
        <v>702</v>
      </c>
      <c r="AN37" s="97">
        <f t="shared" si="37"/>
        <v>656</v>
      </c>
      <c r="AO37" s="97">
        <f t="shared" si="37"/>
        <v>519</v>
      </c>
      <c r="AP37" s="97">
        <f t="shared" si="37"/>
        <v>302</v>
      </c>
      <c r="AQ37" s="97">
        <f t="shared" si="37"/>
        <v>217</v>
      </c>
      <c r="AR37" s="97">
        <f t="shared" si="37"/>
        <v>916</v>
      </c>
      <c r="AS37" s="97">
        <f t="shared" si="37"/>
        <v>458</v>
      </c>
      <c r="AT37" s="97">
        <f t="shared" si="37"/>
        <v>458</v>
      </c>
      <c r="AU37" s="97">
        <f t="shared" si="37"/>
        <v>1272</v>
      </c>
      <c r="AV37" s="97">
        <f t="shared" si="37"/>
        <v>634</v>
      </c>
      <c r="AW37" s="97">
        <f t="shared" si="37"/>
        <v>638</v>
      </c>
      <c r="AX37" s="97">
        <f t="shared" si="37"/>
        <v>799</v>
      </c>
      <c r="AY37" s="97">
        <f t="shared" si="37"/>
        <v>434</v>
      </c>
      <c r="AZ37" s="97">
        <f t="shared" si="37"/>
        <v>365</v>
      </c>
      <c r="BA37" s="97">
        <f t="shared" si="37"/>
        <v>1676</v>
      </c>
      <c r="BB37" s="97">
        <v>962</v>
      </c>
      <c r="BC37" s="97">
        <v>714</v>
      </c>
    </row>
    <row r="38" spans="1:55" ht="20.100000000000001" customHeight="1" x14ac:dyDescent="0.15">
      <c r="A38" s="93">
        <v>25</v>
      </c>
      <c r="B38" s="144">
        <f>C38+D38</f>
        <v>3311</v>
      </c>
      <c r="C38" s="80">
        <f>F38+I38+L38+O38+R38+U38+X38+AA38+AD38+AG38+AJ38+AM38+AP38+AS38+AV38+AY38+BB38</f>
        <v>1664</v>
      </c>
      <c r="D38" s="80">
        <f>G38+J38+M38+P38+S38+V38+Y38+AB38+AE38+AH38+AK38+AN38+AQ38+AT38+AW38+AZ38+BC38</f>
        <v>1647</v>
      </c>
      <c r="E38" s="97">
        <f t="shared" si="0"/>
        <v>341</v>
      </c>
      <c r="F38" s="145">
        <v>142</v>
      </c>
      <c r="G38" s="145">
        <v>199</v>
      </c>
      <c r="H38" s="97">
        <f t="shared" si="4"/>
        <v>141</v>
      </c>
      <c r="I38" s="145">
        <v>72</v>
      </c>
      <c r="J38" s="145">
        <v>69</v>
      </c>
      <c r="K38" s="97">
        <f t="shared" si="5"/>
        <v>183</v>
      </c>
      <c r="L38" s="145">
        <v>89</v>
      </c>
      <c r="M38" s="145">
        <v>94</v>
      </c>
      <c r="N38" s="97">
        <f t="shared" si="6"/>
        <v>301</v>
      </c>
      <c r="O38" s="145">
        <v>129</v>
      </c>
      <c r="P38" s="145">
        <v>172</v>
      </c>
      <c r="Q38" s="97">
        <f t="shared" si="7"/>
        <v>57</v>
      </c>
      <c r="R38" s="145">
        <v>32</v>
      </c>
      <c r="S38" s="145">
        <v>25</v>
      </c>
      <c r="T38" s="97">
        <f t="shared" si="8"/>
        <v>187</v>
      </c>
      <c r="U38" s="145">
        <v>110</v>
      </c>
      <c r="V38" s="145">
        <v>77</v>
      </c>
      <c r="W38" s="97">
        <f t="shared" si="9"/>
        <v>119</v>
      </c>
      <c r="X38" s="145">
        <v>48</v>
      </c>
      <c r="Y38" s="145">
        <v>71</v>
      </c>
      <c r="Z38" s="97">
        <f t="shared" si="10"/>
        <v>86</v>
      </c>
      <c r="AA38" s="145">
        <v>42</v>
      </c>
      <c r="AB38" s="145">
        <v>44</v>
      </c>
      <c r="AC38" s="97">
        <f t="shared" si="11"/>
        <v>199</v>
      </c>
      <c r="AD38" s="145">
        <v>86</v>
      </c>
      <c r="AE38" s="145">
        <v>113</v>
      </c>
      <c r="AF38" s="97">
        <f t="shared" si="12"/>
        <v>149</v>
      </c>
      <c r="AG38" s="145">
        <v>73</v>
      </c>
      <c r="AH38" s="145">
        <v>76</v>
      </c>
      <c r="AI38" s="97">
        <f t="shared" si="13"/>
        <v>140</v>
      </c>
      <c r="AJ38" s="145">
        <v>68</v>
      </c>
      <c r="AK38" s="145">
        <v>72</v>
      </c>
      <c r="AL38" s="97">
        <f t="shared" si="14"/>
        <v>302</v>
      </c>
      <c r="AM38" s="145">
        <v>149</v>
      </c>
      <c r="AN38" s="145">
        <v>153</v>
      </c>
      <c r="AO38" s="97">
        <f t="shared" si="15"/>
        <v>97</v>
      </c>
      <c r="AP38" s="145">
        <v>65</v>
      </c>
      <c r="AQ38" s="145">
        <v>32</v>
      </c>
      <c r="AR38" s="97">
        <f t="shared" si="16"/>
        <v>201</v>
      </c>
      <c r="AS38" s="145">
        <v>106</v>
      </c>
      <c r="AT38" s="145">
        <v>95</v>
      </c>
      <c r="AU38" s="97">
        <f t="shared" si="17"/>
        <v>281</v>
      </c>
      <c r="AV38" s="145">
        <v>145</v>
      </c>
      <c r="AW38" s="145">
        <v>136</v>
      </c>
      <c r="AX38" s="97">
        <f t="shared" si="18"/>
        <v>166</v>
      </c>
      <c r="AY38" s="145">
        <v>89</v>
      </c>
      <c r="AZ38" s="145">
        <v>77</v>
      </c>
      <c r="BA38" s="97">
        <f t="shared" si="19"/>
        <v>361</v>
      </c>
      <c r="BB38" s="146">
        <v>219</v>
      </c>
      <c r="BC38" s="146">
        <v>142</v>
      </c>
    </row>
    <row r="39" spans="1:55" ht="20.100000000000001" customHeight="1" x14ac:dyDescent="0.15">
      <c r="A39" s="94">
        <v>26</v>
      </c>
      <c r="B39" s="147">
        <f t="shared" ref="B39:B42" si="38">C39+D39</f>
        <v>3233</v>
      </c>
      <c r="C39" s="78">
        <f t="shared" ref="C39:D42" si="39">F39+I39+L39+O39+R39+U39+X39+AA39+AD39+AG39+AJ39+AM39+AP39+AS39+AV39+AY39+BB39</f>
        <v>1673</v>
      </c>
      <c r="D39" s="78">
        <f t="shared" si="39"/>
        <v>1560</v>
      </c>
      <c r="E39" s="97">
        <f t="shared" si="0"/>
        <v>352</v>
      </c>
      <c r="F39" s="148">
        <v>178</v>
      </c>
      <c r="G39" s="148">
        <v>174</v>
      </c>
      <c r="H39" s="97">
        <f t="shared" si="4"/>
        <v>123</v>
      </c>
      <c r="I39" s="148">
        <v>69</v>
      </c>
      <c r="J39" s="148">
        <v>54</v>
      </c>
      <c r="K39" s="97">
        <f t="shared" si="5"/>
        <v>181</v>
      </c>
      <c r="L39" s="148">
        <v>102</v>
      </c>
      <c r="M39" s="148">
        <v>79</v>
      </c>
      <c r="N39" s="97">
        <f t="shared" si="6"/>
        <v>267</v>
      </c>
      <c r="O39" s="148">
        <v>132</v>
      </c>
      <c r="P39" s="148">
        <v>135</v>
      </c>
      <c r="Q39" s="97">
        <f t="shared" si="7"/>
        <v>49</v>
      </c>
      <c r="R39" s="148">
        <v>30</v>
      </c>
      <c r="S39" s="148">
        <v>19</v>
      </c>
      <c r="T39" s="97">
        <f t="shared" si="8"/>
        <v>210</v>
      </c>
      <c r="U39" s="148">
        <v>119</v>
      </c>
      <c r="V39" s="148">
        <v>91</v>
      </c>
      <c r="W39" s="97">
        <f t="shared" si="9"/>
        <v>123</v>
      </c>
      <c r="X39" s="148">
        <v>66</v>
      </c>
      <c r="Y39" s="148">
        <v>57</v>
      </c>
      <c r="Z39" s="97">
        <f t="shared" si="10"/>
        <v>75</v>
      </c>
      <c r="AA39" s="148">
        <v>44</v>
      </c>
      <c r="AB39" s="148">
        <v>31</v>
      </c>
      <c r="AC39" s="97">
        <f t="shared" si="11"/>
        <v>196</v>
      </c>
      <c r="AD39" s="148">
        <v>88</v>
      </c>
      <c r="AE39" s="148">
        <v>108</v>
      </c>
      <c r="AF39" s="97">
        <f t="shared" si="12"/>
        <v>167</v>
      </c>
      <c r="AG39" s="148">
        <v>78</v>
      </c>
      <c r="AH39" s="148">
        <v>89</v>
      </c>
      <c r="AI39" s="97">
        <f t="shared" si="13"/>
        <v>134</v>
      </c>
      <c r="AJ39" s="148">
        <v>58</v>
      </c>
      <c r="AK39" s="148">
        <v>76</v>
      </c>
      <c r="AL39" s="97">
        <f t="shared" si="14"/>
        <v>309</v>
      </c>
      <c r="AM39" s="148">
        <v>160</v>
      </c>
      <c r="AN39" s="148">
        <v>149</v>
      </c>
      <c r="AO39" s="97">
        <f t="shared" si="15"/>
        <v>99</v>
      </c>
      <c r="AP39" s="148">
        <v>60</v>
      </c>
      <c r="AQ39" s="148">
        <v>39</v>
      </c>
      <c r="AR39" s="97">
        <f t="shared" si="16"/>
        <v>191</v>
      </c>
      <c r="AS39" s="148">
        <v>91</v>
      </c>
      <c r="AT39" s="148">
        <v>100</v>
      </c>
      <c r="AU39" s="97">
        <f t="shared" si="17"/>
        <v>267</v>
      </c>
      <c r="AV39" s="148">
        <v>124</v>
      </c>
      <c r="AW39" s="148">
        <v>143</v>
      </c>
      <c r="AX39" s="97">
        <f t="shared" si="18"/>
        <v>145</v>
      </c>
      <c r="AY39" s="148">
        <v>69</v>
      </c>
      <c r="AZ39" s="148">
        <v>76</v>
      </c>
      <c r="BA39" s="97">
        <f t="shared" si="19"/>
        <v>345</v>
      </c>
      <c r="BB39" s="149">
        <v>205</v>
      </c>
      <c r="BC39" s="149">
        <v>140</v>
      </c>
    </row>
    <row r="40" spans="1:55" ht="20.100000000000001" customHeight="1" x14ac:dyDescent="0.15">
      <c r="A40" s="94">
        <v>27</v>
      </c>
      <c r="B40" s="147">
        <f t="shared" si="38"/>
        <v>3117</v>
      </c>
      <c r="C40" s="78">
        <f t="shared" si="39"/>
        <v>1625</v>
      </c>
      <c r="D40" s="78">
        <f t="shared" si="39"/>
        <v>1492</v>
      </c>
      <c r="E40" s="97">
        <f t="shared" si="0"/>
        <v>322</v>
      </c>
      <c r="F40" s="148">
        <v>168</v>
      </c>
      <c r="G40" s="148">
        <v>154</v>
      </c>
      <c r="H40" s="97">
        <f t="shared" si="4"/>
        <v>138</v>
      </c>
      <c r="I40" s="148">
        <v>60</v>
      </c>
      <c r="J40" s="148">
        <v>78</v>
      </c>
      <c r="K40" s="97">
        <f t="shared" si="5"/>
        <v>151</v>
      </c>
      <c r="L40" s="148">
        <v>72</v>
      </c>
      <c r="M40" s="148">
        <v>79</v>
      </c>
      <c r="N40" s="97">
        <f t="shared" si="6"/>
        <v>273</v>
      </c>
      <c r="O40" s="148">
        <v>124</v>
      </c>
      <c r="P40" s="148">
        <v>149</v>
      </c>
      <c r="Q40" s="97">
        <f t="shared" si="7"/>
        <v>60</v>
      </c>
      <c r="R40" s="148">
        <v>31</v>
      </c>
      <c r="S40" s="148">
        <v>29</v>
      </c>
      <c r="T40" s="97">
        <f t="shared" si="8"/>
        <v>204</v>
      </c>
      <c r="U40" s="148">
        <v>106</v>
      </c>
      <c r="V40" s="148">
        <v>98</v>
      </c>
      <c r="W40" s="97">
        <f t="shared" si="9"/>
        <v>114</v>
      </c>
      <c r="X40" s="148">
        <v>51</v>
      </c>
      <c r="Y40" s="148">
        <v>63</v>
      </c>
      <c r="Z40" s="97">
        <f t="shared" si="10"/>
        <v>62</v>
      </c>
      <c r="AA40" s="148">
        <v>38</v>
      </c>
      <c r="AB40" s="148">
        <v>24</v>
      </c>
      <c r="AC40" s="97">
        <f t="shared" si="11"/>
        <v>213</v>
      </c>
      <c r="AD40" s="148">
        <v>110</v>
      </c>
      <c r="AE40" s="148">
        <v>103</v>
      </c>
      <c r="AF40" s="97">
        <f t="shared" si="12"/>
        <v>152</v>
      </c>
      <c r="AG40" s="148">
        <v>77</v>
      </c>
      <c r="AH40" s="148">
        <v>75</v>
      </c>
      <c r="AI40" s="97">
        <f t="shared" si="13"/>
        <v>117</v>
      </c>
      <c r="AJ40" s="148">
        <v>60</v>
      </c>
      <c r="AK40" s="148">
        <v>57</v>
      </c>
      <c r="AL40" s="97">
        <f t="shared" si="14"/>
        <v>265</v>
      </c>
      <c r="AM40" s="148">
        <v>151</v>
      </c>
      <c r="AN40" s="148">
        <v>114</v>
      </c>
      <c r="AO40" s="97">
        <f t="shared" si="15"/>
        <v>100</v>
      </c>
      <c r="AP40" s="148">
        <v>53</v>
      </c>
      <c r="AQ40" s="148">
        <v>47</v>
      </c>
      <c r="AR40" s="97">
        <f t="shared" si="16"/>
        <v>167</v>
      </c>
      <c r="AS40" s="148">
        <v>78</v>
      </c>
      <c r="AT40" s="148">
        <v>89</v>
      </c>
      <c r="AU40" s="97">
        <f t="shared" si="17"/>
        <v>255</v>
      </c>
      <c r="AV40" s="148">
        <v>144</v>
      </c>
      <c r="AW40" s="148">
        <v>111</v>
      </c>
      <c r="AX40" s="97">
        <f t="shared" si="18"/>
        <v>183</v>
      </c>
      <c r="AY40" s="148">
        <v>106</v>
      </c>
      <c r="AZ40" s="148">
        <v>77</v>
      </c>
      <c r="BA40" s="97">
        <f t="shared" si="19"/>
        <v>341</v>
      </c>
      <c r="BB40" s="149">
        <v>196</v>
      </c>
      <c r="BC40" s="149">
        <v>145</v>
      </c>
    </row>
    <row r="41" spans="1:55" ht="20.100000000000001" customHeight="1" x14ac:dyDescent="0.15">
      <c r="A41" s="94">
        <v>28</v>
      </c>
      <c r="B41" s="147">
        <f t="shared" si="38"/>
        <v>3134</v>
      </c>
      <c r="C41" s="78">
        <f t="shared" si="39"/>
        <v>1625</v>
      </c>
      <c r="D41" s="78">
        <f t="shared" si="39"/>
        <v>1509</v>
      </c>
      <c r="E41" s="97">
        <f t="shared" si="0"/>
        <v>383</v>
      </c>
      <c r="F41" s="148">
        <v>201</v>
      </c>
      <c r="G41" s="148">
        <v>182</v>
      </c>
      <c r="H41" s="97">
        <f t="shared" si="4"/>
        <v>120</v>
      </c>
      <c r="I41" s="148">
        <v>46</v>
      </c>
      <c r="J41" s="148">
        <v>74</v>
      </c>
      <c r="K41" s="97">
        <f t="shared" si="5"/>
        <v>138</v>
      </c>
      <c r="L41" s="148">
        <v>78</v>
      </c>
      <c r="M41" s="148">
        <v>60</v>
      </c>
      <c r="N41" s="97">
        <f t="shared" si="6"/>
        <v>274</v>
      </c>
      <c r="O41" s="148">
        <v>136</v>
      </c>
      <c r="P41" s="148">
        <v>138</v>
      </c>
      <c r="Q41" s="97">
        <f t="shared" si="7"/>
        <v>46</v>
      </c>
      <c r="R41" s="148">
        <v>23</v>
      </c>
      <c r="S41" s="148">
        <v>23</v>
      </c>
      <c r="T41" s="97">
        <f t="shared" si="8"/>
        <v>203</v>
      </c>
      <c r="U41" s="148">
        <v>118</v>
      </c>
      <c r="V41" s="148">
        <v>85</v>
      </c>
      <c r="W41" s="97">
        <f t="shared" si="9"/>
        <v>97</v>
      </c>
      <c r="X41" s="148">
        <v>47</v>
      </c>
      <c r="Y41" s="148">
        <v>50</v>
      </c>
      <c r="Z41" s="97">
        <f t="shared" si="10"/>
        <v>75</v>
      </c>
      <c r="AA41" s="148">
        <v>38</v>
      </c>
      <c r="AB41" s="148">
        <v>37</v>
      </c>
      <c r="AC41" s="97">
        <f t="shared" si="11"/>
        <v>221</v>
      </c>
      <c r="AD41" s="148">
        <v>116</v>
      </c>
      <c r="AE41" s="148">
        <v>105</v>
      </c>
      <c r="AF41" s="97">
        <f t="shared" si="12"/>
        <v>151</v>
      </c>
      <c r="AG41" s="148">
        <v>66</v>
      </c>
      <c r="AH41" s="148">
        <v>85</v>
      </c>
      <c r="AI41" s="97">
        <f t="shared" si="13"/>
        <v>141</v>
      </c>
      <c r="AJ41" s="148">
        <v>74</v>
      </c>
      <c r="AK41" s="148">
        <v>67</v>
      </c>
      <c r="AL41" s="97">
        <f t="shared" si="14"/>
        <v>264</v>
      </c>
      <c r="AM41" s="148">
        <v>148</v>
      </c>
      <c r="AN41" s="148">
        <v>116</v>
      </c>
      <c r="AO41" s="97">
        <f t="shared" si="15"/>
        <v>115</v>
      </c>
      <c r="AP41" s="148">
        <v>70</v>
      </c>
      <c r="AQ41" s="148">
        <v>45</v>
      </c>
      <c r="AR41" s="97">
        <f t="shared" si="16"/>
        <v>198</v>
      </c>
      <c r="AS41" s="148">
        <v>100</v>
      </c>
      <c r="AT41" s="148">
        <v>98</v>
      </c>
      <c r="AU41" s="97">
        <f t="shared" si="17"/>
        <v>238</v>
      </c>
      <c r="AV41" s="148">
        <v>107</v>
      </c>
      <c r="AW41" s="148">
        <v>131</v>
      </c>
      <c r="AX41" s="97">
        <f t="shared" si="18"/>
        <v>160</v>
      </c>
      <c r="AY41" s="148">
        <v>76</v>
      </c>
      <c r="AZ41" s="148">
        <v>84</v>
      </c>
      <c r="BA41" s="97">
        <f t="shared" si="19"/>
        <v>310</v>
      </c>
      <c r="BB41" s="149">
        <v>181</v>
      </c>
      <c r="BC41" s="149">
        <v>129</v>
      </c>
    </row>
    <row r="42" spans="1:55" ht="20.100000000000001" customHeight="1" x14ac:dyDescent="0.15">
      <c r="A42" s="95">
        <v>29</v>
      </c>
      <c r="B42" s="105">
        <f t="shared" si="38"/>
        <v>2828</v>
      </c>
      <c r="C42" s="79">
        <f t="shared" si="39"/>
        <v>1440</v>
      </c>
      <c r="D42" s="79">
        <f t="shared" si="39"/>
        <v>1388</v>
      </c>
      <c r="E42" s="97">
        <f t="shared" si="0"/>
        <v>284</v>
      </c>
      <c r="F42" s="150">
        <v>152</v>
      </c>
      <c r="G42" s="150">
        <v>132</v>
      </c>
      <c r="H42" s="97">
        <f t="shared" si="4"/>
        <v>112</v>
      </c>
      <c r="I42" s="150">
        <v>56</v>
      </c>
      <c r="J42" s="150">
        <v>56</v>
      </c>
      <c r="K42" s="97">
        <f t="shared" si="5"/>
        <v>149</v>
      </c>
      <c r="L42" s="150">
        <v>70</v>
      </c>
      <c r="M42" s="150">
        <v>79</v>
      </c>
      <c r="N42" s="97">
        <f t="shared" si="6"/>
        <v>259</v>
      </c>
      <c r="O42" s="150">
        <v>124</v>
      </c>
      <c r="P42" s="150">
        <v>135</v>
      </c>
      <c r="Q42" s="97">
        <f t="shared" si="7"/>
        <v>42</v>
      </c>
      <c r="R42" s="150">
        <v>19</v>
      </c>
      <c r="S42" s="150">
        <v>23</v>
      </c>
      <c r="T42" s="97">
        <f t="shared" si="8"/>
        <v>176</v>
      </c>
      <c r="U42" s="150">
        <v>95</v>
      </c>
      <c r="V42" s="150">
        <v>81</v>
      </c>
      <c r="W42" s="97">
        <f t="shared" si="9"/>
        <v>103</v>
      </c>
      <c r="X42" s="150">
        <v>50</v>
      </c>
      <c r="Y42" s="150">
        <v>53</v>
      </c>
      <c r="Z42" s="97">
        <f t="shared" si="10"/>
        <v>71</v>
      </c>
      <c r="AA42" s="150">
        <v>45</v>
      </c>
      <c r="AB42" s="150">
        <v>26</v>
      </c>
      <c r="AC42" s="97">
        <f t="shared" si="11"/>
        <v>172</v>
      </c>
      <c r="AD42" s="150">
        <v>80</v>
      </c>
      <c r="AE42" s="150">
        <v>92</v>
      </c>
      <c r="AF42" s="97">
        <f t="shared" si="12"/>
        <v>154</v>
      </c>
      <c r="AG42" s="150">
        <v>78</v>
      </c>
      <c r="AH42" s="150">
        <v>76</v>
      </c>
      <c r="AI42" s="97">
        <f t="shared" si="13"/>
        <v>126</v>
      </c>
      <c r="AJ42" s="150">
        <v>71</v>
      </c>
      <c r="AK42" s="150">
        <v>55</v>
      </c>
      <c r="AL42" s="97">
        <f t="shared" si="14"/>
        <v>218</v>
      </c>
      <c r="AM42" s="150">
        <v>94</v>
      </c>
      <c r="AN42" s="150">
        <v>124</v>
      </c>
      <c r="AO42" s="97">
        <f t="shared" si="15"/>
        <v>108</v>
      </c>
      <c r="AP42" s="150">
        <v>54</v>
      </c>
      <c r="AQ42" s="150">
        <v>54</v>
      </c>
      <c r="AR42" s="97">
        <f t="shared" si="16"/>
        <v>159</v>
      </c>
      <c r="AS42" s="150">
        <v>83</v>
      </c>
      <c r="AT42" s="150">
        <v>76</v>
      </c>
      <c r="AU42" s="97">
        <f t="shared" si="17"/>
        <v>231</v>
      </c>
      <c r="AV42" s="150">
        <v>114</v>
      </c>
      <c r="AW42" s="150">
        <v>117</v>
      </c>
      <c r="AX42" s="97">
        <f t="shared" si="18"/>
        <v>145</v>
      </c>
      <c r="AY42" s="150">
        <v>94</v>
      </c>
      <c r="AZ42" s="150">
        <v>51</v>
      </c>
      <c r="BA42" s="97">
        <f t="shared" si="19"/>
        <v>319</v>
      </c>
      <c r="BB42" s="151">
        <v>161</v>
      </c>
      <c r="BC42" s="151">
        <v>158</v>
      </c>
    </row>
    <row r="43" spans="1:55" ht="20.100000000000001" customHeight="1" x14ac:dyDescent="0.15">
      <c r="A43" s="96" t="s">
        <v>17</v>
      </c>
      <c r="B43" s="97">
        <f>SUM(B44:B48)</f>
        <v>12266</v>
      </c>
      <c r="C43" s="92">
        <f t="shared" ref="C43:D43" si="40">SUM(C44:C48)</f>
        <v>6419</v>
      </c>
      <c r="D43" s="92">
        <f t="shared" si="40"/>
        <v>5847</v>
      </c>
      <c r="E43" s="97">
        <f t="shared" si="0"/>
        <v>1245</v>
      </c>
      <c r="F43" s="97">
        <f>SUM(F44:F48)</f>
        <v>682</v>
      </c>
      <c r="G43" s="97">
        <f t="shared" ref="G43:BC43" si="41">SUM(G44:G48)</f>
        <v>563</v>
      </c>
      <c r="H43" s="97">
        <f t="shared" si="41"/>
        <v>607</v>
      </c>
      <c r="I43" s="97">
        <f t="shared" si="41"/>
        <v>284</v>
      </c>
      <c r="J43" s="97">
        <f t="shared" si="41"/>
        <v>323</v>
      </c>
      <c r="K43" s="97">
        <f t="shared" si="41"/>
        <v>627</v>
      </c>
      <c r="L43" s="97">
        <f t="shared" si="41"/>
        <v>331</v>
      </c>
      <c r="M43" s="97">
        <f t="shared" si="41"/>
        <v>296</v>
      </c>
      <c r="N43" s="97">
        <f t="shared" si="41"/>
        <v>981</v>
      </c>
      <c r="O43" s="97">
        <f t="shared" si="41"/>
        <v>484</v>
      </c>
      <c r="P43" s="97">
        <f t="shared" si="41"/>
        <v>497</v>
      </c>
      <c r="Q43" s="97">
        <f t="shared" si="41"/>
        <v>238</v>
      </c>
      <c r="R43" s="97">
        <f t="shared" si="41"/>
        <v>139</v>
      </c>
      <c r="S43" s="97">
        <f t="shared" si="41"/>
        <v>99</v>
      </c>
      <c r="T43" s="97">
        <f t="shared" si="41"/>
        <v>800</v>
      </c>
      <c r="U43" s="97">
        <f t="shared" si="41"/>
        <v>466</v>
      </c>
      <c r="V43" s="97">
        <f t="shared" si="41"/>
        <v>334</v>
      </c>
      <c r="W43" s="97">
        <f t="shared" si="41"/>
        <v>319</v>
      </c>
      <c r="X43" s="97">
        <f t="shared" si="41"/>
        <v>178</v>
      </c>
      <c r="Y43" s="97">
        <f t="shared" si="41"/>
        <v>141</v>
      </c>
      <c r="Z43" s="97">
        <f t="shared" si="41"/>
        <v>315</v>
      </c>
      <c r="AA43" s="97">
        <f t="shared" si="41"/>
        <v>175</v>
      </c>
      <c r="AB43" s="97">
        <f t="shared" si="41"/>
        <v>140</v>
      </c>
      <c r="AC43" s="97">
        <f t="shared" si="41"/>
        <v>663</v>
      </c>
      <c r="AD43" s="97">
        <f t="shared" si="41"/>
        <v>352</v>
      </c>
      <c r="AE43" s="97">
        <f t="shared" si="41"/>
        <v>311</v>
      </c>
      <c r="AF43" s="97">
        <f t="shared" si="41"/>
        <v>629</v>
      </c>
      <c r="AG43" s="97">
        <f t="shared" si="41"/>
        <v>312</v>
      </c>
      <c r="AH43" s="97">
        <f t="shared" si="41"/>
        <v>317</v>
      </c>
      <c r="AI43" s="97">
        <f t="shared" si="41"/>
        <v>637</v>
      </c>
      <c r="AJ43" s="97">
        <f t="shared" si="41"/>
        <v>301</v>
      </c>
      <c r="AK43" s="97">
        <f t="shared" si="41"/>
        <v>336</v>
      </c>
      <c r="AL43" s="97">
        <f t="shared" si="41"/>
        <v>1000</v>
      </c>
      <c r="AM43" s="97">
        <f t="shared" si="41"/>
        <v>500</v>
      </c>
      <c r="AN43" s="97">
        <f t="shared" si="41"/>
        <v>500</v>
      </c>
      <c r="AO43" s="97">
        <f t="shared" si="41"/>
        <v>447</v>
      </c>
      <c r="AP43" s="97">
        <f t="shared" si="41"/>
        <v>251</v>
      </c>
      <c r="AQ43" s="97">
        <f t="shared" si="41"/>
        <v>196</v>
      </c>
      <c r="AR43" s="97">
        <f t="shared" si="41"/>
        <v>774</v>
      </c>
      <c r="AS43" s="97">
        <f t="shared" si="41"/>
        <v>403</v>
      </c>
      <c r="AT43" s="97">
        <f t="shared" si="41"/>
        <v>371</v>
      </c>
      <c r="AU43" s="97">
        <f t="shared" si="41"/>
        <v>1098</v>
      </c>
      <c r="AV43" s="97">
        <f t="shared" si="41"/>
        <v>519</v>
      </c>
      <c r="AW43" s="97">
        <f t="shared" si="41"/>
        <v>579</v>
      </c>
      <c r="AX43" s="97">
        <f t="shared" si="41"/>
        <v>630</v>
      </c>
      <c r="AY43" s="97">
        <f t="shared" si="41"/>
        <v>358</v>
      </c>
      <c r="AZ43" s="97">
        <f t="shared" si="41"/>
        <v>272</v>
      </c>
      <c r="BA43" s="97">
        <f t="shared" si="41"/>
        <v>1256</v>
      </c>
      <c r="BB43" s="97">
        <f t="shared" si="41"/>
        <v>684</v>
      </c>
      <c r="BC43" s="97">
        <f t="shared" si="41"/>
        <v>572</v>
      </c>
    </row>
    <row r="44" spans="1:55" ht="20.100000000000001" customHeight="1" x14ac:dyDescent="0.15">
      <c r="A44" s="93">
        <v>30</v>
      </c>
      <c r="B44" s="144">
        <f>C44+D44</f>
        <v>2644</v>
      </c>
      <c r="C44" s="80">
        <f>F44+I44+L44+O44+R44+U44+X44+AA44+AD44+AG44+AJ44+AM44+AP44+AS44+AV44+AY44+BB44</f>
        <v>1415</v>
      </c>
      <c r="D44" s="80">
        <f>G44+J44+M44+P44+S44+V44+Y44+AB44+AE44+AH44+AK44+AN44+AQ44+AT44+AW44+AZ44+BC44</f>
        <v>1229</v>
      </c>
      <c r="E44" s="97">
        <f t="shared" si="0"/>
        <v>285</v>
      </c>
      <c r="F44" s="145">
        <v>160</v>
      </c>
      <c r="G44" s="145">
        <v>125</v>
      </c>
      <c r="H44" s="97">
        <f t="shared" si="4"/>
        <v>120</v>
      </c>
      <c r="I44" s="145">
        <v>59</v>
      </c>
      <c r="J44" s="145">
        <v>61</v>
      </c>
      <c r="K44" s="97">
        <f t="shared" si="5"/>
        <v>136</v>
      </c>
      <c r="L44" s="145">
        <v>72</v>
      </c>
      <c r="M44" s="145">
        <v>64</v>
      </c>
      <c r="N44" s="97">
        <f t="shared" si="6"/>
        <v>227</v>
      </c>
      <c r="O44" s="145">
        <v>123</v>
      </c>
      <c r="P44" s="145">
        <v>104</v>
      </c>
      <c r="Q44" s="97">
        <f t="shared" si="7"/>
        <v>55</v>
      </c>
      <c r="R44" s="145">
        <v>34</v>
      </c>
      <c r="S44" s="145">
        <v>21</v>
      </c>
      <c r="T44" s="97">
        <f t="shared" si="8"/>
        <v>159</v>
      </c>
      <c r="U44" s="145">
        <v>90</v>
      </c>
      <c r="V44" s="145">
        <v>69</v>
      </c>
      <c r="W44" s="97">
        <f t="shared" si="9"/>
        <v>80</v>
      </c>
      <c r="X44" s="145">
        <v>44</v>
      </c>
      <c r="Y44" s="145">
        <v>36</v>
      </c>
      <c r="Z44" s="97">
        <f t="shared" si="10"/>
        <v>74</v>
      </c>
      <c r="AA44" s="145">
        <v>47</v>
      </c>
      <c r="AB44" s="145">
        <v>27</v>
      </c>
      <c r="AC44" s="97">
        <f t="shared" si="11"/>
        <v>147</v>
      </c>
      <c r="AD44" s="145">
        <v>81</v>
      </c>
      <c r="AE44" s="145">
        <v>66</v>
      </c>
      <c r="AF44" s="97">
        <f t="shared" si="12"/>
        <v>131</v>
      </c>
      <c r="AG44" s="145">
        <v>67</v>
      </c>
      <c r="AH44" s="145">
        <v>64</v>
      </c>
      <c r="AI44" s="97">
        <f t="shared" si="13"/>
        <v>129</v>
      </c>
      <c r="AJ44" s="145">
        <v>66</v>
      </c>
      <c r="AK44" s="145">
        <v>63</v>
      </c>
      <c r="AL44" s="97">
        <f t="shared" si="14"/>
        <v>189</v>
      </c>
      <c r="AM44" s="145">
        <v>98</v>
      </c>
      <c r="AN44" s="145">
        <v>91</v>
      </c>
      <c r="AO44" s="97">
        <f t="shared" si="15"/>
        <v>97</v>
      </c>
      <c r="AP44" s="145">
        <v>55</v>
      </c>
      <c r="AQ44" s="145">
        <v>42</v>
      </c>
      <c r="AR44" s="97">
        <f t="shared" si="16"/>
        <v>173</v>
      </c>
      <c r="AS44" s="145">
        <v>92</v>
      </c>
      <c r="AT44" s="145">
        <v>81</v>
      </c>
      <c r="AU44" s="97">
        <f t="shared" si="17"/>
        <v>242</v>
      </c>
      <c r="AV44" s="145">
        <v>105</v>
      </c>
      <c r="AW44" s="145">
        <v>137</v>
      </c>
      <c r="AX44" s="97">
        <f t="shared" si="18"/>
        <v>146</v>
      </c>
      <c r="AY44" s="145">
        <v>91</v>
      </c>
      <c r="AZ44" s="145">
        <v>55</v>
      </c>
      <c r="BA44" s="97">
        <f t="shared" si="19"/>
        <v>254</v>
      </c>
      <c r="BB44" s="146">
        <v>131</v>
      </c>
      <c r="BC44" s="146">
        <v>123</v>
      </c>
    </row>
    <row r="45" spans="1:55" ht="20.100000000000001" customHeight="1" x14ac:dyDescent="0.15">
      <c r="A45" s="94">
        <v>31</v>
      </c>
      <c r="B45" s="147">
        <f t="shared" ref="B45:B48" si="42">C45+D45</f>
        <v>2426</v>
      </c>
      <c r="C45" s="78">
        <f t="shared" ref="C45:D48" si="43">F45+I45+L45+O45+R45+U45+X45+AA45+AD45+AG45+AJ45+AM45+AP45+AS45+AV45+AY45+BB45</f>
        <v>1300</v>
      </c>
      <c r="D45" s="78">
        <f t="shared" si="43"/>
        <v>1126</v>
      </c>
      <c r="E45" s="97">
        <f t="shared" si="0"/>
        <v>255</v>
      </c>
      <c r="F45" s="148">
        <v>132</v>
      </c>
      <c r="G45" s="148">
        <v>123</v>
      </c>
      <c r="H45" s="97">
        <f t="shared" si="4"/>
        <v>118</v>
      </c>
      <c r="I45" s="148">
        <v>62</v>
      </c>
      <c r="J45" s="148">
        <v>56</v>
      </c>
      <c r="K45" s="97">
        <f t="shared" si="5"/>
        <v>127</v>
      </c>
      <c r="L45" s="148">
        <v>61</v>
      </c>
      <c r="M45" s="148">
        <v>66</v>
      </c>
      <c r="N45" s="97">
        <f t="shared" si="6"/>
        <v>178</v>
      </c>
      <c r="O45" s="148">
        <v>90</v>
      </c>
      <c r="P45" s="148">
        <v>88</v>
      </c>
      <c r="Q45" s="97">
        <f t="shared" si="7"/>
        <v>47</v>
      </c>
      <c r="R45" s="148">
        <v>27</v>
      </c>
      <c r="S45" s="148">
        <v>20</v>
      </c>
      <c r="T45" s="97">
        <f t="shared" si="8"/>
        <v>159</v>
      </c>
      <c r="U45" s="148">
        <v>91</v>
      </c>
      <c r="V45" s="148">
        <v>68</v>
      </c>
      <c r="W45" s="97">
        <f t="shared" si="9"/>
        <v>69</v>
      </c>
      <c r="X45" s="148">
        <v>36</v>
      </c>
      <c r="Y45" s="148">
        <v>33</v>
      </c>
      <c r="Z45" s="97">
        <f t="shared" si="10"/>
        <v>73</v>
      </c>
      <c r="AA45" s="148">
        <v>40</v>
      </c>
      <c r="AB45" s="148">
        <v>33</v>
      </c>
      <c r="AC45" s="97">
        <f t="shared" si="11"/>
        <v>134</v>
      </c>
      <c r="AD45" s="148">
        <v>70</v>
      </c>
      <c r="AE45" s="148">
        <v>64</v>
      </c>
      <c r="AF45" s="97">
        <f t="shared" si="12"/>
        <v>129</v>
      </c>
      <c r="AG45" s="148">
        <v>67</v>
      </c>
      <c r="AH45" s="148">
        <v>62</v>
      </c>
      <c r="AI45" s="97">
        <f t="shared" si="13"/>
        <v>133</v>
      </c>
      <c r="AJ45" s="148">
        <v>66</v>
      </c>
      <c r="AK45" s="148">
        <v>67</v>
      </c>
      <c r="AL45" s="97">
        <f t="shared" si="14"/>
        <v>196</v>
      </c>
      <c r="AM45" s="148">
        <v>98</v>
      </c>
      <c r="AN45" s="148">
        <v>98</v>
      </c>
      <c r="AO45" s="97">
        <f t="shared" si="15"/>
        <v>82</v>
      </c>
      <c r="AP45" s="148">
        <v>52</v>
      </c>
      <c r="AQ45" s="148">
        <v>30</v>
      </c>
      <c r="AR45" s="97">
        <f t="shared" si="16"/>
        <v>168</v>
      </c>
      <c r="AS45" s="148">
        <v>96</v>
      </c>
      <c r="AT45" s="148">
        <v>72</v>
      </c>
      <c r="AU45" s="97">
        <f t="shared" si="17"/>
        <v>185</v>
      </c>
      <c r="AV45" s="148">
        <v>88</v>
      </c>
      <c r="AW45" s="148">
        <v>97</v>
      </c>
      <c r="AX45" s="97">
        <f t="shared" si="18"/>
        <v>115</v>
      </c>
      <c r="AY45" s="148">
        <v>73</v>
      </c>
      <c r="AZ45" s="148">
        <v>42</v>
      </c>
      <c r="BA45" s="97">
        <f t="shared" si="19"/>
        <v>258</v>
      </c>
      <c r="BB45" s="149">
        <v>151</v>
      </c>
      <c r="BC45" s="149">
        <v>107</v>
      </c>
    </row>
    <row r="46" spans="1:55" ht="20.100000000000001" customHeight="1" x14ac:dyDescent="0.15">
      <c r="A46" s="94">
        <v>32</v>
      </c>
      <c r="B46" s="147">
        <f t="shared" si="42"/>
        <v>2353</v>
      </c>
      <c r="C46" s="78">
        <f t="shared" si="43"/>
        <v>1237</v>
      </c>
      <c r="D46" s="78">
        <f t="shared" si="43"/>
        <v>1116</v>
      </c>
      <c r="E46" s="97">
        <f t="shared" si="0"/>
        <v>229</v>
      </c>
      <c r="F46" s="148">
        <v>131</v>
      </c>
      <c r="G46" s="148">
        <v>98</v>
      </c>
      <c r="H46" s="97">
        <f t="shared" si="4"/>
        <v>115</v>
      </c>
      <c r="I46" s="148">
        <v>53</v>
      </c>
      <c r="J46" s="148">
        <v>62</v>
      </c>
      <c r="K46" s="97">
        <f t="shared" si="5"/>
        <v>130</v>
      </c>
      <c r="L46" s="148">
        <v>78</v>
      </c>
      <c r="M46" s="148">
        <v>52</v>
      </c>
      <c r="N46" s="97">
        <f t="shared" si="6"/>
        <v>187</v>
      </c>
      <c r="O46" s="148">
        <v>88</v>
      </c>
      <c r="P46" s="148">
        <v>99</v>
      </c>
      <c r="Q46" s="97">
        <f t="shared" si="7"/>
        <v>51</v>
      </c>
      <c r="R46" s="148">
        <v>28</v>
      </c>
      <c r="S46" s="148">
        <v>23</v>
      </c>
      <c r="T46" s="97">
        <f t="shared" si="8"/>
        <v>173</v>
      </c>
      <c r="U46" s="148">
        <v>100</v>
      </c>
      <c r="V46" s="148">
        <v>73</v>
      </c>
      <c r="W46" s="97">
        <f t="shared" si="9"/>
        <v>62</v>
      </c>
      <c r="X46" s="148">
        <v>32</v>
      </c>
      <c r="Y46" s="148">
        <v>30</v>
      </c>
      <c r="Z46" s="97">
        <f t="shared" si="10"/>
        <v>53</v>
      </c>
      <c r="AA46" s="148">
        <v>30</v>
      </c>
      <c r="AB46" s="148">
        <v>23</v>
      </c>
      <c r="AC46" s="97">
        <f t="shared" si="11"/>
        <v>135</v>
      </c>
      <c r="AD46" s="148">
        <v>81</v>
      </c>
      <c r="AE46" s="148">
        <v>54</v>
      </c>
      <c r="AF46" s="97">
        <f t="shared" si="12"/>
        <v>111</v>
      </c>
      <c r="AG46" s="148">
        <v>52</v>
      </c>
      <c r="AH46" s="148">
        <v>59</v>
      </c>
      <c r="AI46" s="97">
        <f t="shared" si="13"/>
        <v>131</v>
      </c>
      <c r="AJ46" s="148">
        <v>58</v>
      </c>
      <c r="AK46" s="148">
        <v>73</v>
      </c>
      <c r="AL46" s="97">
        <f t="shared" si="14"/>
        <v>158</v>
      </c>
      <c r="AM46" s="148">
        <v>77</v>
      </c>
      <c r="AN46" s="148">
        <v>81</v>
      </c>
      <c r="AO46" s="97">
        <f t="shared" si="15"/>
        <v>92</v>
      </c>
      <c r="AP46" s="148">
        <v>46</v>
      </c>
      <c r="AQ46" s="148">
        <v>46</v>
      </c>
      <c r="AR46" s="97">
        <f t="shared" si="16"/>
        <v>151</v>
      </c>
      <c r="AS46" s="148">
        <v>78</v>
      </c>
      <c r="AT46" s="148">
        <v>73</v>
      </c>
      <c r="AU46" s="97">
        <f t="shared" si="17"/>
        <v>209</v>
      </c>
      <c r="AV46" s="148">
        <v>107</v>
      </c>
      <c r="AW46" s="148">
        <v>102</v>
      </c>
      <c r="AX46" s="97">
        <f t="shared" si="18"/>
        <v>125</v>
      </c>
      <c r="AY46" s="148">
        <v>61</v>
      </c>
      <c r="AZ46" s="148">
        <v>64</v>
      </c>
      <c r="BA46" s="97">
        <f t="shared" si="19"/>
        <v>241</v>
      </c>
      <c r="BB46" s="149">
        <v>137</v>
      </c>
      <c r="BC46" s="149">
        <v>104</v>
      </c>
    </row>
    <row r="47" spans="1:55" ht="20.100000000000001" customHeight="1" x14ac:dyDescent="0.15">
      <c r="A47" s="94">
        <v>33</v>
      </c>
      <c r="B47" s="147">
        <f t="shared" si="42"/>
        <v>2437</v>
      </c>
      <c r="C47" s="78">
        <f t="shared" si="43"/>
        <v>1229</v>
      </c>
      <c r="D47" s="78">
        <f t="shared" si="43"/>
        <v>1208</v>
      </c>
      <c r="E47" s="97">
        <f t="shared" si="0"/>
        <v>240</v>
      </c>
      <c r="F47" s="148">
        <v>123</v>
      </c>
      <c r="G47" s="148">
        <v>117</v>
      </c>
      <c r="H47" s="97">
        <f t="shared" si="4"/>
        <v>132</v>
      </c>
      <c r="I47" s="148">
        <v>59</v>
      </c>
      <c r="J47" s="148">
        <v>73</v>
      </c>
      <c r="K47" s="97">
        <f t="shared" si="5"/>
        <v>125</v>
      </c>
      <c r="L47" s="148">
        <v>71</v>
      </c>
      <c r="M47" s="148">
        <v>54</v>
      </c>
      <c r="N47" s="97">
        <f t="shared" si="6"/>
        <v>213</v>
      </c>
      <c r="O47" s="148">
        <v>97</v>
      </c>
      <c r="P47" s="148">
        <v>116</v>
      </c>
      <c r="Q47" s="97">
        <f t="shared" si="7"/>
        <v>38</v>
      </c>
      <c r="R47" s="148">
        <v>19</v>
      </c>
      <c r="S47" s="148">
        <v>19</v>
      </c>
      <c r="T47" s="97">
        <f t="shared" si="8"/>
        <v>153</v>
      </c>
      <c r="U47" s="148">
        <v>86</v>
      </c>
      <c r="V47" s="148">
        <v>67</v>
      </c>
      <c r="W47" s="97">
        <f t="shared" si="9"/>
        <v>54</v>
      </c>
      <c r="X47" s="148">
        <v>31</v>
      </c>
      <c r="Y47" s="148">
        <v>23</v>
      </c>
      <c r="Z47" s="97">
        <f t="shared" si="10"/>
        <v>60</v>
      </c>
      <c r="AA47" s="148">
        <v>34</v>
      </c>
      <c r="AB47" s="148">
        <v>26</v>
      </c>
      <c r="AC47" s="97">
        <f t="shared" si="11"/>
        <v>115</v>
      </c>
      <c r="AD47" s="148">
        <v>54</v>
      </c>
      <c r="AE47" s="148">
        <v>61</v>
      </c>
      <c r="AF47" s="97">
        <f t="shared" si="12"/>
        <v>133</v>
      </c>
      <c r="AG47" s="148">
        <v>65</v>
      </c>
      <c r="AH47" s="148">
        <v>68</v>
      </c>
      <c r="AI47" s="97">
        <f t="shared" si="13"/>
        <v>115</v>
      </c>
      <c r="AJ47" s="148">
        <v>54</v>
      </c>
      <c r="AK47" s="148">
        <v>61</v>
      </c>
      <c r="AL47" s="97">
        <f t="shared" si="14"/>
        <v>231</v>
      </c>
      <c r="AM47" s="148">
        <v>116</v>
      </c>
      <c r="AN47" s="148">
        <v>115</v>
      </c>
      <c r="AO47" s="97">
        <f t="shared" si="15"/>
        <v>86</v>
      </c>
      <c r="AP47" s="148">
        <v>50</v>
      </c>
      <c r="AQ47" s="148">
        <v>36</v>
      </c>
      <c r="AR47" s="97">
        <f t="shared" si="16"/>
        <v>154</v>
      </c>
      <c r="AS47" s="148">
        <v>71</v>
      </c>
      <c r="AT47" s="148">
        <v>83</v>
      </c>
      <c r="AU47" s="97">
        <f t="shared" si="17"/>
        <v>230</v>
      </c>
      <c r="AV47" s="148">
        <v>104</v>
      </c>
      <c r="AW47" s="148">
        <v>126</v>
      </c>
      <c r="AX47" s="97">
        <f t="shared" si="18"/>
        <v>123</v>
      </c>
      <c r="AY47" s="148">
        <v>67</v>
      </c>
      <c r="AZ47" s="148">
        <v>56</v>
      </c>
      <c r="BA47" s="97">
        <f t="shared" si="19"/>
        <v>235</v>
      </c>
      <c r="BB47" s="149">
        <v>128</v>
      </c>
      <c r="BC47" s="149">
        <v>107</v>
      </c>
    </row>
    <row r="48" spans="1:55" ht="20.100000000000001" customHeight="1" x14ac:dyDescent="0.15">
      <c r="A48" s="95">
        <v>34</v>
      </c>
      <c r="B48" s="105">
        <f t="shared" si="42"/>
        <v>2406</v>
      </c>
      <c r="C48" s="79">
        <f t="shared" si="43"/>
        <v>1238</v>
      </c>
      <c r="D48" s="79">
        <f t="shared" si="43"/>
        <v>1168</v>
      </c>
      <c r="E48" s="97">
        <f t="shared" si="0"/>
        <v>236</v>
      </c>
      <c r="F48" s="150">
        <v>136</v>
      </c>
      <c r="G48" s="150">
        <v>100</v>
      </c>
      <c r="H48" s="97">
        <f t="shared" si="4"/>
        <v>122</v>
      </c>
      <c r="I48" s="150">
        <v>51</v>
      </c>
      <c r="J48" s="150">
        <v>71</v>
      </c>
      <c r="K48" s="97">
        <f t="shared" si="5"/>
        <v>109</v>
      </c>
      <c r="L48" s="150">
        <v>49</v>
      </c>
      <c r="M48" s="150">
        <v>60</v>
      </c>
      <c r="N48" s="97">
        <f t="shared" si="6"/>
        <v>176</v>
      </c>
      <c r="O48" s="150">
        <v>86</v>
      </c>
      <c r="P48" s="150">
        <v>90</v>
      </c>
      <c r="Q48" s="97">
        <f t="shared" si="7"/>
        <v>47</v>
      </c>
      <c r="R48" s="150">
        <v>31</v>
      </c>
      <c r="S48" s="150">
        <v>16</v>
      </c>
      <c r="T48" s="97">
        <f t="shared" si="8"/>
        <v>156</v>
      </c>
      <c r="U48" s="150">
        <v>99</v>
      </c>
      <c r="V48" s="150">
        <v>57</v>
      </c>
      <c r="W48" s="97">
        <f t="shared" si="9"/>
        <v>54</v>
      </c>
      <c r="X48" s="150">
        <v>35</v>
      </c>
      <c r="Y48" s="150">
        <v>19</v>
      </c>
      <c r="Z48" s="97">
        <f t="shared" si="10"/>
        <v>55</v>
      </c>
      <c r="AA48" s="150">
        <v>24</v>
      </c>
      <c r="AB48" s="150">
        <v>31</v>
      </c>
      <c r="AC48" s="97">
        <f t="shared" si="11"/>
        <v>132</v>
      </c>
      <c r="AD48" s="150">
        <v>66</v>
      </c>
      <c r="AE48" s="150">
        <v>66</v>
      </c>
      <c r="AF48" s="97">
        <f t="shared" si="12"/>
        <v>125</v>
      </c>
      <c r="AG48" s="150">
        <v>61</v>
      </c>
      <c r="AH48" s="150">
        <v>64</v>
      </c>
      <c r="AI48" s="97">
        <f t="shared" si="13"/>
        <v>129</v>
      </c>
      <c r="AJ48" s="150">
        <v>57</v>
      </c>
      <c r="AK48" s="150">
        <v>72</v>
      </c>
      <c r="AL48" s="97">
        <f t="shared" si="14"/>
        <v>226</v>
      </c>
      <c r="AM48" s="150">
        <v>111</v>
      </c>
      <c r="AN48" s="150">
        <v>115</v>
      </c>
      <c r="AO48" s="97">
        <f t="shared" si="15"/>
        <v>90</v>
      </c>
      <c r="AP48" s="150">
        <v>48</v>
      </c>
      <c r="AQ48" s="150">
        <v>42</v>
      </c>
      <c r="AR48" s="97">
        <f t="shared" si="16"/>
        <v>128</v>
      </c>
      <c r="AS48" s="150">
        <v>66</v>
      </c>
      <c r="AT48" s="150">
        <v>62</v>
      </c>
      <c r="AU48" s="97">
        <f t="shared" si="17"/>
        <v>232</v>
      </c>
      <c r="AV48" s="150">
        <v>115</v>
      </c>
      <c r="AW48" s="150">
        <v>117</v>
      </c>
      <c r="AX48" s="97">
        <f t="shared" si="18"/>
        <v>121</v>
      </c>
      <c r="AY48" s="150">
        <v>66</v>
      </c>
      <c r="AZ48" s="150">
        <v>55</v>
      </c>
      <c r="BA48" s="97">
        <f t="shared" si="19"/>
        <v>268</v>
      </c>
      <c r="BB48" s="151">
        <v>137</v>
      </c>
      <c r="BC48" s="151">
        <v>131</v>
      </c>
    </row>
    <row r="49" spans="1:55" ht="20.100000000000001" customHeight="1" x14ac:dyDescent="0.15">
      <c r="A49" s="96" t="s">
        <v>18</v>
      </c>
      <c r="B49" s="97">
        <f>SUM(B50:B54)</f>
        <v>14428</v>
      </c>
      <c r="C49" s="92">
        <f t="shared" ref="C49:D49" si="44">SUM(C50:C54)</f>
        <v>7311</v>
      </c>
      <c r="D49" s="92">
        <f t="shared" si="44"/>
        <v>7117</v>
      </c>
      <c r="E49" s="97">
        <f t="shared" si="0"/>
        <v>1232</v>
      </c>
      <c r="F49" s="97">
        <f>SUM(F50:F54)</f>
        <v>671</v>
      </c>
      <c r="G49" s="97">
        <f t="shared" ref="G49:BC49" si="45">SUM(G50:G54)</f>
        <v>561</v>
      </c>
      <c r="H49" s="97">
        <f t="shared" si="45"/>
        <v>984</v>
      </c>
      <c r="I49" s="97">
        <f t="shared" si="45"/>
        <v>420</v>
      </c>
      <c r="J49" s="97">
        <f t="shared" si="45"/>
        <v>564</v>
      </c>
      <c r="K49" s="97">
        <f t="shared" si="45"/>
        <v>771</v>
      </c>
      <c r="L49" s="97">
        <f t="shared" si="45"/>
        <v>401</v>
      </c>
      <c r="M49" s="97">
        <f t="shared" si="45"/>
        <v>370</v>
      </c>
      <c r="N49" s="97">
        <f t="shared" si="45"/>
        <v>1009</v>
      </c>
      <c r="O49" s="97">
        <f t="shared" si="45"/>
        <v>505</v>
      </c>
      <c r="P49" s="97">
        <f t="shared" si="45"/>
        <v>504</v>
      </c>
      <c r="Q49" s="97">
        <f t="shared" si="45"/>
        <v>244</v>
      </c>
      <c r="R49" s="97">
        <f t="shared" si="45"/>
        <v>138</v>
      </c>
      <c r="S49" s="97">
        <f t="shared" si="45"/>
        <v>106</v>
      </c>
      <c r="T49" s="97">
        <f t="shared" si="45"/>
        <v>855</v>
      </c>
      <c r="U49" s="97">
        <f t="shared" si="45"/>
        <v>484</v>
      </c>
      <c r="V49" s="97">
        <f t="shared" si="45"/>
        <v>371</v>
      </c>
      <c r="W49" s="97">
        <f t="shared" si="45"/>
        <v>281</v>
      </c>
      <c r="X49" s="97">
        <f t="shared" si="45"/>
        <v>166</v>
      </c>
      <c r="Y49" s="97">
        <f t="shared" si="45"/>
        <v>115</v>
      </c>
      <c r="Z49" s="97">
        <f t="shared" si="45"/>
        <v>355</v>
      </c>
      <c r="AA49" s="97">
        <f t="shared" si="45"/>
        <v>203</v>
      </c>
      <c r="AB49" s="97">
        <f t="shared" si="45"/>
        <v>152</v>
      </c>
      <c r="AC49" s="97">
        <f t="shared" si="45"/>
        <v>604</v>
      </c>
      <c r="AD49" s="97">
        <f t="shared" si="45"/>
        <v>315</v>
      </c>
      <c r="AE49" s="97">
        <f t="shared" si="45"/>
        <v>289</v>
      </c>
      <c r="AF49" s="97">
        <f t="shared" si="45"/>
        <v>669</v>
      </c>
      <c r="AG49" s="97">
        <f t="shared" si="45"/>
        <v>326</v>
      </c>
      <c r="AH49" s="97">
        <f t="shared" si="45"/>
        <v>343</v>
      </c>
      <c r="AI49" s="97">
        <f t="shared" si="45"/>
        <v>973</v>
      </c>
      <c r="AJ49" s="97">
        <f t="shared" si="45"/>
        <v>468</v>
      </c>
      <c r="AK49" s="97">
        <f t="shared" si="45"/>
        <v>505</v>
      </c>
      <c r="AL49" s="97">
        <f t="shared" si="45"/>
        <v>1492</v>
      </c>
      <c r="AM49" s="97">
        <f t="shared" si="45"/>
        <v>688</v>
      </c>
      <c r="AN49" s="97">
        <f t="shared" si="45"/>
        <v>804</v>
      </c>
      <c r="AO49" s="97">
        <f t="shared" si="45"/>
        <v>457</v>
      </c>
      <c r="AP49" s="97">
        <f t="shared" si="45"/>
        <v>247</v>
      </c>
      <c r="AQ49" s="97">
        <f t="shared" si="45"/>
        <v>210</v>
      </c>
      <c r="AR49" s="97">
        <f t="shared" si="45"/>
        <v>860</v>
      </c>
      <c r="AS49" s="97">
        <f t="shared" si="45"/>
        <v>464</v>
      </c>
      <c r="AT49" s="97">
        <f t="shared" si="45"/>
        <v>396</v>
      </c>
      <c r="AU49" s="97">
        <f t="shared" si="45"/>
        <v>1445</v>
      </c>
      <c r="AV49" s="97">
        <f t="shared" si="45"/>
        <v>666</v>
      </c>
      <c r="AW49" s="97">
        <f t="shared" si="45"/>
        <v>779</v>
      </c>
      <c r="AX49" s="97">
        <f t="shared" si="45"/>
        <v>673</v>
      </c>
      <c r="AY49" s="97">
        <f t="shared" si="45"/>
        <v>353</v>
      </c>
      <c r="AZ49" s="97">
        <f t="shared" si="45"/>
        <v>320</v>
      </c>
      <c r="BA49" s="97">
        <f t="shared" si="45"/>
        <v>1524</v>
      </c>
      <c r="BB49" s="97">
        <f t="shared" si="45"/>
        <v>796</v>
      </c>
      <c r="BC49" s="97">
        <f t="shared" si="45"/>
        <v>728</v>
      </c>
    </row>
    <row r="50" spans="1:55" ht="20.100000000000001" customHeight="1" x14ac:dyDescent="0.15">
      <c r="A50" s="93">
        <v>35</v>
      </c>
      <c r="B50" s="144">
        <f>C50+D50</f>
        <v>2401</v>
      </c>
      <c r="C50" s="80">
        <f>F50+I50+L50+O50+R50+U50+X50+AA50+AD50+AG50+AJ50+AM50+AP50+AS50+AV50+AY50+BB50</f>
        <v>1224</v>
      </c>
      <c r="D50" s="80">
        <f>G50+J50+M50+P50+S50+V50+Y50+AB50+AE50+AH50+AK50+AN50+AQ50+AT50+AW50+AZ50+BC50</f>
        <v>1177</v>
      </c>
      <c r="E50" s="97">
        <f t="shared" si="0"/>
        <v>250</v>
      </c>
      <c r="F50" s="145">
        <v>138</v>
      </c>
      <c r="G50" s="145">
        <v>112</v>
      </c>
      <c r="H50" s="97">
        <f t="shared" si="4"/>
        <v>149</v>
      </c>
      <c r="I50" s="145">
        <v>68</v>
      </c>
      <c r="J50" s="145">
        <v>81</v>
      </c>
      <c r="K50" s="97">
        <f t="shared" si="5"/>
        <v>129</v>
      </c>
      <c r="L50" s="145">
        <v>73</v>
      </c>
      <c r="M50" s="145">
        <v>56</v>
      </c>
      <c r="N50" s="97">
        <f t="shared" si="6"/>
        <v>168</v>
      </c>
      <c r="O50" s="145">
        <v>80</v>
      </c>
      <c r="P50" s="145">
        <v>88</v>
      </c>
      <c r="Q50" s="97">
        <f t="shared" si="7"/>
        <v>45</v>
      </c>
      <c r="R50" s="145">
        <v>21</v>
      </c>
      <c r="S50" s="145">
        <v>24</v>
      </c>
      <c r="T50" s="97">
        <f t="shared" si="8"/>
        <v>124</v>
      </c>
      <c r="U50" s="145">
        <v>63</v>
      </c>
      <c r="V50" s="145">
        <v>61</v>
      </c>
      <c r="W50" s="97">
        <f t="shared" si="9"/>
        <v>52</v>
      </c>
      <c r="X50" s="145">
        <v>31</v>
      </c>
      <c r="Y50" s="145">
        <v>21</v>
      </c>
      <c r="Z50" s="97">
        <f t="shared" si="10"/>
        <v>59</v>
      </c>
      <c r="AA50" s="145">
        <v>30</v>
      </c>
      <c r="AB50" s="145">
        <v>29</v>
      </c>
      <c r="AC50" s="97">
        <f t="shared" si="11"/>
        <v>117</v>
      </c>
      <c r="AD50" s="145">
        <v>61</v>
      </c>
      <c r="AE50" s="145">
        <v>56</v>
      </c>
      <c r="AF50" s="97">
        <f t="shared" si="12"/>
        <v>125</v>
      </c>
      <c r="AG50" s="145">
        <v>69</v>
      </c>
      <c r="AH50" s="145">
        <v>56</v>
      </c>
      <c r="AI50" s="97">
        <f t="shared" si="13"/>
        <v>151</v>
      </c>
      <c r="AJ50" s="145">
        <v>68</v>
      </c>
      <c r="AK50" s="145">
        <v>83</v>
      </c>
      <c r="AL50" s="97">
        <f t="shared" si="14"/>
        <v>246</v>
      </c>
      <c r="AM50" s="145">
        <v>124</v>
      </c>
      <c r="AN50" s="145">
        <v>122</v>
      </c>
      <c r="AO50" s="97">
        <f t="shared" si="15"/>
        <v>79</v>
      </c>
      <c r="AP50" s="145">
        <v>44</v>
      </c>
      <c r="AQ50" s="145">
        <v>35</v>
      </c>
      <c r="AR50" s="97">
        <f t="shared" si="16"/>
        <v>134</v>
      </c>
      <c r="AS50" s="145">
        <v>76</v>
      </c>
      <c r="AT50" s="145">
        <v>58</v>
      </c>
      <c r="AU50" s="97">
        <f t="shared" si="17"/>
        <v>251</v>
      </c>
      <c r="AV50" s="145">
        <v>109</v>
      </c>
      <c r="AW50" s="145">
        <v>142</v>
      </c>
      <c r="AX50" s="97">
        <f t="shared" si="18"/>
        <v>105</v>
      </c>
      <c r="AY50" s="145">
        <v>52</v>
      </c>
      <c r="AZ50" s="145">
        <v>53</v>
      </c>
      <c r="BA50" s="97">
        <f t="shared" si="19"/>
        <v>217</v>
      </c>
      <c r="BB50" s="146">
        <v>117</v>
      </c>
      <c r="BC50" s="146">
        <v>100</v>
      </c>
    </row>
    <row r="51" spans="1:55" ht="20.100000000000001" customHeight="1" x14ac:dyDescent="0.15">
      <c r="A51" s="94">
        <v>36</v>
      </c>
      <c r="B51" s="147">
        <f t="shared" ref="B51:B54" si="46">C51+D51</f>
        <v>2561</v>
      </c>
      <c r="C51" s="78">
        <f t="shared" ref="C51:D54" si="47">F51+I51+L51+O51+R51+U51+X51+AA51+AD51+AG51+AJ51+AM51+AP51+AS51+AV51+AY51+BB51</f>
        <v>1296</v>
      </c>
      <c r="D51" s="78">
        <f t="shared" si="47"/>
        <v>1265</v>
      </c>
      <c r="E51" s="97">
        <f t="shared" si="0"/>
        <v>222</v>
      </c>
      <c r="F51" s="148">
        <v>120</v>
      </c>
      <c r="G51" s="148">
        <v>102</v>
      </c>
      <c r="H51" s="97">
        <f t="shared" si="4"/>
        <v>147</v>
      </c>
      <c r="I51" s="148">
        <v>61</v>
      </c>
      <c r="J51" s="148">
        <v>86</v>
      </c>
      <c r="K51" s="97">
        <f t="shared" si="5"/>
        <v>133</v>
      </c>
      <c r="L51" s="148">
        <v>74</v>
      </c>
      <c r="M51" s="148">
        <v>59</v>
      </c>
      <c r="N51" s="97">
        <f t="shared" si="6"/>
        <v>202</v>
      </c>
      <c r="O51" s="148">
        <v>99</v>
      </c>
      <c r="P51" s="148">
        <v>103</v>
      </c>
      <c r="Q51" s="97">
        <f t="shared" si="7"/>
        <v>48</v>
      </c>
      <c r="R51" s="148">
        <v>28</v>
      </c>
      <c r="S51" s="148">
        <v>20</v>
      </c>
      <c r="T51" s="97">
        <f t="shared" si="8"/>
        <v>153</v>
      </c>
      <c r="U51" s="148">
        <v>97</v>
      </c>
      <c r="V51" s="148">
        <v>56</v>
      </c>
      <c r="W51" s="97">
        <f t="shared" si="9"/>
        <v>46</v>
      </c>
      <c r="X51" s="148">
        <v>25</v>
      </c>
      <c r="Y51" s="148">
        <v>21</v>
      </c>
      <c r="Z51" s="97">
        <f t="shared" si="10"/>
        <v>73</v>
      </c>
      <c r="AA51" s="148">
        <v>39</v>
      </c>
      <c r="AB51" s="148">
        <v>34</v>
      </c>
      <c r="AC51" s="97">
        <f t="shared" si="11"/>
        <v>128</v>
      </c>
      <c r="AD51" s="148">
        <v>71</v>
      </c>
      <c r="AE51" s="148">
        <v>57</v>
      </c>
      <c r="AF51" s="97">
        <f t="shared" si="12"/>
        <v>118</v>
      </c>
      <c r="AG51" s="148">
        <v>48</v>
      </c>
      <c r="AH51" s="148">
        <v>70</v>
      </c>
      <c r="AI51" s="97">
        <f t="shared" si="13"/>
        <v>166</v>
      </c>
      <c r="AJ51" s="148">
        <v>79</v>
      </c>
      <c r="AK51" s="148">
        <v>87</v>
      </c>
      <c r="AL51" s="97">
        <f t="shared" si="14"/>
        <v>249</v>
      </c>
      <c r="AM51" s="148">
        <v>113</v>
      </c>
      <c r="AN51" s="148">
        <v>136</v>
      </c>
      <c r="AO51" s="97">
        <f t="shared" si="15"/>
        <v>96</v>
      </c>
      <c r="AP51" s="148">
        <v>56</v>
      </c>
      <c r="AQ51" s="148">
        <v>40</v>
      </c>
      <c r="AR51" s="97">
        <f t="shared" si="16"/>
        <v>162</v>
      </c>
      <c r="AS51" s="148">
        <v>80</v>
      </c>
      <c r="AT51" s="148">
        <v>82</v>
      </c>
      <c r="AU51" s="97">
        <f t="shared" si="17"/>
        <v>251</v>
      </c>
      <c r="AV51" s="148">
        <v>108</v>
      </c>
      <c r="AW51" s="148">
        <v>143</v>
      </c>
      <c r="AX51" s="97">
        <f t="shared" si="18"/>
        <v>115</v>
      </c>
      <c r="AY51" s="148">
        <v>67</v>
      </c>
      <c r="AZ51" s="148">
        <v>48</v>
      </c>
      <c r="BA51" s="97">
        <f t="shared" si="19"/>
        <v>252</v>
      </c>
      <c r="BB51" s="149">
        <v>131</v>
      </c>
      <c r="BC51" s="149">
        <v>121</v>
      </c>
    </row>
    <row r="52" spans="1:55" ht="20.100000000000001" customHeight="1" x14ac:dyDescent="0.15">
      <c r="A52" s="94">
        <v>37</v>
      </c>
      <c r="B52" s="147">
        <f t="shared" si="46"/>
        <v>2880</v>
      </c>
      <c r="C52" s="78">
        <f t="shared" si="47"/>
        <v>1471</v>
      </c>
      <c r="D52" s="78">
        <f t="shared" si="47"/>
        <v>1409</v>
      </c>
      <c r="E52" s="97">
        <f t="shared" si="0"/>
        <v>229</v>
      </c>
      <c r="F52" s="148">
        <v>131</v>
      </c>
      <c r="G52" s="148">
        <v>98</v>
      </c>
      <c r="H52" s="97">
        <f t="shared" si="4"/>
        <v>192</v>
      </c>
      <c r="I52" s="148">
        <v>75</v>
      </c>
      <c r="J52" s="148">
        <v>117</v>
      </c>
      <c r="K52" s="97">
        <f t="shared" si="5"/>
        <v>157</v>
      </c>
      <c r="L52" s="148">
        <v>84</v>
      </c>
      <c r="M52" s="148">
        <v>73</v>
      </c>
      <c r="N52" s="97">
        <f t="shared" si="6"/>
        <v>202</v>
      </c>
      <c r="O52" s="148">
        <v>93</v>
      </c>
      <c r="P52" s="148">
        <v>109</v>
      </c>
      <c r="Q52" s="97">
        <f t="shared" si="7"/>
        <v>50</v>
      </c>
      <c r="R52" s="148">
        <v>28</v>
      </c>
      <c r="S52" s="148">
        <v>22</v>
      </c>
      <c r="T52" s="97">
        <f t="shared" si="8"/>
        <v>179</v>
      </c>
      <c r="U52" s="148">
        <v>96</v>
      </c>
      <c r="V52" s="148">
        <v>83</v>
      </c>
      <c r="W52" s="97">
        <f t="shared" si="9"/>
        <v>66</v>
      </c>
      <c r="X52" s="148">
        <v>41</v>
      </c>
      <c r="Y52" s="148">
        <v>25</v>
      </c>
      <c r="Z52" s="97">
        <f t="shared" si="10"/>
        <v>81</v>
      </c>
      <c r="AA52" s="148">
        <v>50</v>
      </c>
      <c r="AB52" s="148">
        <v>31</v>
      </c>
      <c r="AC52" s="97">
        <f t="shared" si="11"/>
        <v>128</v>
      </c>
      <c r="AD52" s="148">
        <v>63</v>
      </c>
      <c r="AE52" s="148">
        <v>65</v>
      </c>
      <c r="AF52" s="97">
        <f t="shared" si="12"/>
        <v>132</v>
      </c>
      <c r="AG52" s="148">
        <v>62</v>
      </c>
      <c r="AH52" s="148">
        <v>70</v>
      </c>
      <c r="AI52" s="97">
        <f t="shared" si="13"/>
        <v>207</v>
      </c>
      <c r="AJ52" s="148">
        <v>102</v>
      </c>
      <c r="AK52" s="148">
        <v>105</v>
      </c>
      <c r="AL52" s="97">
        <f t="shared" si="14"/>
        <v>286</v>
      </c>
      <c r="AM52" s="148">
        <v>130</v>
      </c>
      <c r="AN52" s="148">
        <v>156</v>
      </c>
      <c r="AO52" s="97">
        <f t="shared" si="15"/>
        <v>69</v>
      </c>
      <c r="AP52" s="148">
        <v>37</v>
      </c>
      <c r="AQ52" s="148">
        <v>32</v>
      </c>
      <c r="AR52" s="97">
        <f t="shared" si="16"/>
        <v>168</v>
      </c>
      <c r="AS52" s="148">
        <v>90</v>
      </c>
      <c r="AT52" s="148">
        <v>78</v>
      </c>
      <c r="AU52" s="97">
        <f t="shared" si="17"/>
        <v>283</v>
      </c>
      <c r="AV52" s="148">
        <v>137</v>
      </c>
      <c r="AW52" s="148">
        <v>146</v>
      </c>
      <c r="AX52" s="97">
        <f t="shared" si="18"/>
        <v>129</v>
      </c>
      <c r="AY52" s="148">
        <v>79</v>
      </c>
      <c r="AZ52" s="148">
        <v>50</v>
      </c>
      <c r="BA52" s="97">
        <f t="shared" si="19"/>
        <v>322</v>
      </c>
      <c r="BB52" s="149">
        <v>173</v>
      </c>
      <c r="BC52" s="149">
        <v>149</v>
      </c>
    </row>
    <row r="53" spans="1:55" ht="20.100000000000001" customHeight="1" x14ac:dyDescent="0.15">
      <c r="A53" s="94">
        <v>38</v>
      </c>
      <c r="B53" s="147">
        <f t="shared" si="46"/>
        <v>3203</v>
      </c>
      <c r="C53" s="78">
        <f t="shared" si="47"/>
        <v>1593</v>
      </c>
      <c r="D53" s="78">
        <f t="shared" si="47"/>
        <v>1610</v>
      </c>
      <c r="E53" s="97">
        <f t="shared" si="0"/>
        <v>253</v>
      </c>
      <c r="F53" s="148">
        <v>136</v>
      </c>
      <c r="G53" s="148">
        <v>117</v>
      </c>
      <c r="H53" s="97">
        <f t="shared" si="4"/>
        <v>210</v>
      </c>
      <c r="I53" s="148">
        <v>88</v>
      </c>
      <c r="J53" s="148">
        <v>122</v>
      </c>
      <c r="K53" s="97">
        <f t="shared" si="5"/>
        <v>171</v>
      </c>
      <c r="L53" s="148">
        <v>78</v>
      </c>
      <c r="M53" s="148">
        <v>93</v>
      </c>
      <c r="N53" s="97">
        <f t="shared" si="6"/>
        <v>216</v>
      </c>
      <c r="O53" s="148">
        <v>104</v>
      </c>
      <c r="P53" s="148">
        <v>112</v>
      </c>
      <c r="Q53" s="97">
        <f t="shared" si="7"/>
        <v>47</v>
      </c>
      <c r="R53" s="148">
        <v>28</v>
      </c>
      <c r="S53" s="148">
        <v>19</v>
      </c>
      <c r="T53" s="97">
        <f t="shared" si="8"/>
        <v>207</v>
      </c>
      <c r="U53" s="148">
        <v>115</v>
      </c>
      <c r="V53" s="148">
        <v>92</v>
      </c>
      <c r="W53" s="97">
        <f t="shared" si="9"/>
        <v>65</v>
      </c>
      <c r="X53" s="148">
        <v>38</v>
      </c>
      <c r="Y53" s="148">
        <v>27</v>
      </c>
      <c r="Z53" s="97">
        <f t="shared" si="10"/>
        <v>73</v>
      </c>
      <c r="AA53" s="148">
        <v>45</v>
      </c>
      <c r="AB53" s="148">
        <v>28</v>
      </c>
      <c r="AC53" s="97">
        <f t="shared" si="11"/>
        <v>128</v>
      </c>
      <c r="AD53" s="148">
        <v>64</v>
      </c>
      <c r="AE53" s="148">
        <v>64</v>
      </c>
      <c r="AF53" s="97">
        <f t="shared" si="12"/>
        <v>153</v>
      </c>
      <c r="AG53" s="148">
        <v>78</v>
      </c>
      <c r="AH53" s="148">
        <v>75</v>
      </c>
      <c r="AI53" s="97">
        <f t="shared" si="13"/>
        <v>217</v>
      </c>
      <c r="AJ53" s="148">
        <v>106</v>
      </c>
      <c r="AK53" s="148">
        <v>111</v>
      </c>
      <c r="AL53" s="97">
        <f t="shared" si="14"/>
        <v>332</v>
      </c>
      <c r="AM53" s="148">
        <v>150</v>
      </c>
      <c r="AN53" s="148">
        <v>182</v>
      </c>
      <c r="AO53" s="97">
        <f t="shared" si="15"/>
        <v>109</v>
      </c>
      <c r="AP53" s="148">
        <v>59</v>
      </c>
      <c r="AQ53" s="148">
        <v>50</v>
      </c>
      <c r="AR53" s="97">
        <f t="shared" si="16"/>
        <v>194</v>
      </c>
      <c r="AS53" s="148">
        <v>99</v>
      </c>
      <c r="AT53" s="148">
        <v>95</v>
      </c>
      <c r="AU53" s="97">
        <f t="shared" si="17"/>
        <v>317</v>
      </c>
      <c r="AV53" s="148">
        <v>153</v>
      </c>
      <c r="AW53" s="148">
        <v>164</v>
      </c>
      <c r="AX53" s="97">
        <f t="shared" si="18"/>
        <v>157</v>
      </c>
      <c r="AY53" s="148">
        <v>72</v>
      </c>
      <c r="AZ53" s="148">
        <v>85</v>
      </c>
      <c r="BA53" s="97">
        <f t="shared" si="19"/>
        <v>354</v>
      </c>
      <c r="BB53" s="149">
        <v>180</v>
      </c>
      <c r="BC53" s="149">
        <v>174</v>
      </c>
    </row>
    <row r="54" spans="1:55" ht="20.100000000000001" customHeight="1" x14ac:dyDescent="0.15">
      <c r="A54" s="95">
        <v>39</v>
      </c>
      <c r="B54" s="105">
        <f t="shared" si="46"/>
        <v>3383</v>
      </c>
      <c r="C54" s="79">
        <f t="shared" si="47"/>
        <v>1727</v>
      </c>
      <c r="D54" s="79">
        <f t="shared" si="47"/>
        <v>1656</v>
      </c>
      <c r="E54" s="97">
        <f t="shared" si="0"/>
        <v>278</v>
      </c>
      <c r="F54" s="150">
        <v>146</v>
      </c>
      <c r="G54" s="150">
        <v>132</v>
      </c>
      <c r="H54" s="97">
        <f t="shared" si="4"/>
        <v>286</v>
      </c>
      <c r="I54" s="150">
        <v>128</v>
      </c>
      <c r="J54" s="150">
        <v>158</v>
      </c>
      <c r="K54" s="97">
        <f t="shared" si="5"/>
        <v>181</v>
      </c>
      <c r="L54" s="150">
        <v>92</v>
      </c>
      <c r="M54" s="150">
        <v>89</v>
      </c>
      <c r="N54" s="97">
        <f t="shared" si="6"/>
        <v>221</v>
      </c>
      <c r="O54" s="150">
        <v>129</v>
      </c>
      <c r="P54" s="150">
        <v>92</v>
      </c>
      <c r="Q54" s="97">
        <f t="shared" si="7"/>
        <v>54</v>
      </c>
      <c r="R54" s="150">
        <v>33</v>
      </c>
      <c r="S54" s="150">
        <v>21</v>
      </c>
      <c r="T54" s="97">
        <f t="shared" si="8"/>
        <v>192</v>
      </c>
      <c r="U54" s="150">
        <v>113</v>
      </c>
      <c r="V54" s="150">
        <v>79</v>
      </c>
      <c r="W54" s="97">
        <f t="shared" si="9"/>
        <v>52</v>
      </c>
      <c r="X54" s="150">
        <v>31</v>
      </c>
      <c r="Y54" s="150">
        <v>21</v>
      </c>
      <c r="Z54" s="97">
        <f t="shared" si="10"/>
        <v>69</v>
      </c>
      <c r="AA54" s="150">
        <v>39</v>
      </c>
      <c r="AB54" s="150">
        <v>30</v>
      </c>
      <c r="AC54" s="97">
        <f t="shared" si="11"/>
        <v>103</v>
      </c>
      <c r="AD54" s="150">
        <v>56</v>
      </c>
      <c r="AE54" s="150">
        <v>47</v>
      </c>
      <c r="AF54" s="97">
        <f t="shared" si="12"/>
        <v>141</v>
      </c>
      <c r="AG54" s="150">
        <v>69</v>
      </c>
      <c r="AH54" s="150">
        <v>72</v>
      </c>
      <c r="AI54" s="97">
        <f t="shared" si="13"/>
        <v>232</v>
      </c>
      <c r="AJ54" s="150">
        <v>113</v>
      </c>
      <c r="AK54" s="150">
        <v>119</v>
      </c>
      <c r="AL54" s="97">
        <f t="shared" si="14"/>
        <v>379</v>
      </c>
      <c r="AM54" s="150">
        <v>171</v>
      </c>
      <c r="AN54" s="150">
        <v>208</v>
      </c>
      <c r="AO54" s="97">
        <f t="shared" si="15"/>
        <v>104</v>
      </c>
      <c r="AP54" s="150">
        <v>51</v>
      </c>
      <c r="AQ54" s="150">
        <v>53</v>
      </c>
      <c r="AR54" s="97">
        <f t="shared" si="16"/>
        <v>202</v>
      </c>
      <c r="AS54" s="150">
        <v>119</v>
      </c>
      <c r="AT54" s="150">
        <v>83</v>
      </c>
      <c r="AU54" s="97">
        <f t="shared" si="17"/>
        <v>343</v>
      </c>
      <c r="AV54" s="150">
        <v>159</v>
      </c>
      <c r="AW54" s="150">
        <v>184</v>
      </c>
      <c r="AX54" s="97">
        <f t="shared" si="18"/>
        <v>167</v>
      </c>
      <c r="AY54" s="150">
        <v>83</v>
      </c>
      <c r="AZ54" s="150">
        <v>84</v>
      </c>
      <c r="BA54" s="97">
        <f t="shared" si="19"/>
        <v>379</v>
      </c>
      <c r="BB54" s="151">
        <v>195</v>
      </c>
      <c r="BC54" s="151">
        <v>184</v>
      </c>
    </row>
    <row r="55" spans="1:55" ht="20.100000000000001" customHeight="1" x14ac:dyDescent="0.15">
      <c r="A55" s="96" t="s">
        <v>19</v>
      </c>
      <c r="B55" s="97">
        <f>SUM(B56:B60)</f>
        <v>17163</v>
      </c>
      <c r="C55" s="92">
        <f t="shared" ref="C55:D55" si="48">SUM(C56:C60)</f>
        <v>8655</v>
      </c>
      <c r="D55" s="92">
        <f t="shared" si="48"/>
        <v>8508</v>
      </c>
      <c r="E55" s="97">
        <f t="shared" si="0"/>
        <v>1189</v>
      </c>
      <c r="F55" s="97">
        <f>SUM(F56:F60)</f>
        <v>686</v>
      </c>
      <c r="G55" s="97">
        <f t="shared" ref="G55:AY55" si="49">SUM(G56:G60)</f>
        <v>503</v>
      </c>
      <c r="H55" s="97">
        <f t="shared" si="49"/>
        <v>1564</v>
      </c>
      <c r="I55" s="97">
        <f t="shared" si="49"/>
        <v>714</v>
      </c>
      <c r="J55" s="97">
        <f t="shared" si="49"/>
        <v>850</v>
      </c>
      <c r="K55" s="97">
        <f t="shared" si="49"/>
        <v>968</v>
      </c>
      <c r="L55" s="97">
        <f t="shared" si="49"/>
        <v>477</v>
      </c>
      <c r="M55" s="97">
        <f t="shared" si="49"/>
        <v>491</v>
      </c>
      <c r="N55" s="97">
        <f t="shared" si="49"/>
        <v>1087</v>
      </c>
      <c r="O55" s="97">
        <f t="shared" si="49"/>
        <v>563</v>
      </c>
      <c r="P55" s="97">
        <f t="shared" si="49"/>
        <v>524</v>
      </c>
      <c r="Q55" s="97">
        <f t="shared" si="49"/>
        <v>263</v>
      </c>
      <c r="R55" s="97">
        <f t="shared" si="49"/>
        <v>161</v>
      </c>
      <c r="S55" s="97">
        <f t="shared" si="49"/>
        <v>102</v>
      </c>
      <c r="T55" s="97">
        <f t="shared" si="49"/>
        <v>973</v>
      </c>
      <c r="U55" s="97">
        <f t="shared" si="49"/>
        <v>528</v>
      </c>
      <c r="V55" s="97">
        <f t="shared" si="49"/>
        <v>445</v>
      </c>
      <c r="W55" s="97">
        <f t="shared" si="49"/>
        <v>267</v>
      </c>
      <c r="X55" s="97">
        <f t="shared" si="49"/>
        <v>150</v>
      </c>
      <c r="Y55" s="97">
        <f t="shared" si="49"/>
        <v>117</v>
      </c>
      <c r="Z55" s="97">
        <f t="shared" si="49"/>
        <v>403</v>
      </c>
      <c r="AA55" s="97">
        <f t="shared" si="49"/>
        <v>222</v>
      </c>
      <c r="AB55" s="97">
        <f t="shared" si="49"/>
        <v>181</v>
      </c>
      <c r="AC55" s="97">
        <f t="shared" si="49"/>
        <v>689</v>
      </c>
      <c r="AD55" s="97">
        <f t="shared" si="49"/>
        <v>361</v>
      </c>
      <c r="AE55" s="97">
        <f t="shared" si="49"/>
        <v>328</v>
      </c>
      <c r="AF55" s="97">
        <f t="shared" si="49"/>
        <v>667</v>
      </c>
      <c r="AG55" s="97">
        <f t="shared" si="49"/>
        <v>329</v>
      </c>
      <c r="AH55" s="97">
        <f t="shared" si="49"/>
        <v>338</v>
      </c>
      <c r="AI55" s="97">
        <f t="shared" si="49"/>
        <v>1195</v>
      </c>
      <c r="AJ55" s="97">
        <f t="shared" si="49"/>
        <v>564</v>
      </c>
      <c r="AK55" s="97">
        <f t="shared" si="49"/>
        <v>631</v>
      </c>
      <c r="AL55" s="97">
        <f t="shared" si="49"/>
        <v>1995</v>
      </c>
      <c r="AM55" s="97">
        <f t="shared" si="49"/>
        <v>926</v>
      </c>
      <c r="AN55" s="97">
        <f t="shared" si="49"/>
        <v>1069</v>
      </c>
      <c r="AO55" s="97">
        <f t="shared" si="49"/>
        <v>467</v>
      </c>
      <c r="AP55" s="97">
        <f t="shared" si="49"/>
        <v>267</v>
      </c>
      <c r="AQ55" s="97">
        <f t="shared" si="49"/>
        <v>200</v>
      </c>
      <c r="AR55" s="97">
        <f t="shared" si="49"/>
        <v>879</v>
      </c>
      <c r="AS55" s="97">
        <f t="shared" si="49"/>
        <v>458</v>
      </c>
      <c r="AT55" s="97">
        <f t="shared" si="49"/>
        <v>421</v>
      </c>
      <c r="AU55" s="97">
        <f t="shared" si="49"/>
        <v>1908</v>
      </c>
      <c r="AV55" s="97">
        <f t="shared" si="49"/>
        <v>869</v>
      </c>
      <c r="AW55" s="97">
        <f t="shared" si="49"/>
        <v>1039</v>
      </c>
      <c r="AX55" s="97">
        <f t="shared" si="49"/>
        <v>805</v>
      </c>
      <c r="AY55" s="97">
        <f t="shared" si="49"/>
        <v>407</v>
      </c>
      <c r="AZ55" s="97">
        <v>398</v>
      </c>
      <c r="BA55" s="97">
        <f t="shared" si="19"/>
        <v>1844</v>
      </c>
      <c r="BB55" s="97">
        <v>973</v>
      </c>
      <c r="BC55" s="97">
        <v>871</v>
      </c>
    </row>
    <row r="56" spans="1:55" ht="20.100000000000001" customHeight="1" x14ac:dyDescent="0.15">
      <c r="A56" s="93">
        <v>40</v>
      </c>
      <c r="B56" s="144">
        <f>C56+D56</f>
        <v>3556</v>
      </c>
      <c r="C56" s="80">
        <f>F56+I56+L56+O56+R56+U56+X56+AA56+AD56+AG56+AJ56+AM56+AP56+AS56+AV56+AY56+BB56</f>
        <v>1770</v>
      </c>
      <c r="D56" s="80">
        <f>G56+J56+M56+P56+S56+V56+Y56+AB56+AE56+AH56+AK56+AN56+AQ56+AT56+AW56+AZ56+BC56</f>
        <v>1786</v>
      </c>
      <c r="E56" s="97">
        <f t="shared" si="0"/>
        <v>238</v>
      </c>
      <c r="F56" s="145">
        <v>136</v>
      </c>
      <c r="G56" s="145">
        <v>102</v>
      </c>
      <c r="H56" s="97">
        <f t="shared" si="4"/>
        <v>315</v>
      </c>
      <c r="I56" s="145">
        <v>140</v>
      </c>
      <c r="J56" s="145">
        <v>175</v>
      </c>
      <c r="K56" s="97">
        <f t="shared" si="5"/>
        <v>189</v>
      </c>
      <c r="L56" s="145">
        <v>95</v>
      </c>
      <c r="M56" s="145">
        <v>94</v>
      </c>
      <c r="N56" s="97">
        <f t="shared" si="6"/>
        <v>260</v>
      </c>
      <c r="O56" s="145">
        <v>147</v>
      </c>
      <c r="P56" s="145">
        <v>113</v>
      </c>
      <c r="Q56" s="97">
        <f t="shared" si="7"/>
        <v>56</v>
      </c>
      <c r="R56" s="145">
        <v>40</v>
      </c>
      <c r="S56" s="145">
        <v>16</v>
      </c>
      <c r="T56" s="97">
        <f t="shared" si="8"/>
        <v>207</v>
      </c>
      <c r="U56" s="145">
        <v>107</v>
      </c>
      <c r="V56" s="145">
        <v>100</v>
      </c>
      <c r="W56" s="97">
        <f t="shared" si="9"/>
        <v>59</v>
      </c>
      <c r="X56" s="145">
        <v>29</v>
      </c>
      <c r="Y56" s="145">
        <v>30</v>
      </c>
      <c r="Z56" s="97">
        <f t="shared" si="10"/>
        <v>79</v>
      </c>
      <c r="AA56" s="145">
        <v>43</v>
      </c>
      <c r="AB56" s="145">
        <v>36</v>
      </c>
      <c r="AC56" s="97">
        <f t="shared" si="11"/>
        <v>126</v>
      </c>
      <c r="AD56" s="145">
        <v>59</v>
      </c>
      <c r="AE56" s="145">
        <v>67</v>
      </c>
      <c r="AF56" s="97">
        <f t="shared" si="12"/>
        <v>150</v>
      </c>
      <c r="AG56" s="145">
        <v>74</v>
      </c>
      <c r="AH56" s="145">
        <v>76</v>
      </c>
      <c r="AI56" s="97">
        <f t="shared" si="13"/>
        <v>246</v>
      </c>
      <c r="AJ56" s="145">
        <v>112</v>
      </c>
      <c r="AK56" s="145">
        <v>134</v>
      </c>
      <c r="AL56" s="97">
        <f t="shared" si="14"/>
        <v>370</v>
      </c>
      <c r="AM56" s="145">
        <v>175</v>
      </c>
      <c r="AN56" s="145">
        <v>195</v>
      </c>
      <c r="AO56" s="97">
        <f t="shared" si="15"/>
        <v>102</v>
      </c>
      <c r="AP56" s="145">
        <v>58</v>
      </c>
      <c r="AQ56" s="145">
        <v>44</v>
      </c>
      <c r="AR56" s="97">
        <f t="shared" si="16"/>
        <v>197</v>
      </c>
      <c r="AS56" s="145">
        <v>86</v>
      </c>
      <c r="AT56" s="145">
        <v>111</v>
      </c>
      <c r="AU56" s="97">
        <f t="shared" si="17"/>
        <v>412</v>
      </c>
      <c r="AV56" s="145">
        <v>192</v>
      </c>
      <c r="AW56" s="145">
        <v>220</v>
      </c>
      <c r="AX56" s="97">
        <f t="shared" si="18"/>
        <v>157</v>
      </c>
      <c r="AY56" s="145">
        <v>73</v>
      </c>
      <c r="AZ56" s="145">
        <v>84</v>
      </c>
      <c r="BA56" s="97">
        <f t="shared" si="19"/>
        <v>393</v>
      </c>
      <c r="BB56" s="146">
        <v>204</v>
      </c>
      <c r="BC56" s="146">
        <v>189</v>
      </c>
    </row>
    <row r="57" spans="1:55" ht="20.100000000000001" customHeight="1" x14ac:dyDescent="0.15">
      <c r="A57" s="94">
        <v>41</v>
      </c>
      <c r="B57" s="147">
        <f t="shared" ref="B57:B60" si="50">C57+D57</f>
        <v>3532</v>
      </c>
      <c r="C57" s="78">
        <f t="shared" ref="C57:D60" si="51">F57+I57+L57+O57+R57+U57+X57+AA57+AD57+AG57+AJ57+AM57+AP57+AS57+AV57+AY57+BB57</f>
        <v>1776</v>
      </c>
      <c r="D57" s="78">
        <f t="shared" si="51"/>
        <v>1756</v>
      </c>
      <c r="E57" s="97">
        <f t="shared" si="0"/>
        <v>267</v>
      </c>
      <c r="F57" s="148">
        <v>158</v>
      </c>
      <c r="G57" s="148">
        <v>109</v>
      </c>
      <c r="H57" s="97">
        <f t="shared" si="4"/>
        <v>310</v>
      </c>
      <c r="I57" s="148">
        <v>132</v>
      </c>
      <c r="J57" s="148">
        <v>178</v>
      </c>
      <c r="K57" s="97">
        <f t="shared" si="5"/>
        <v>170</v>
      </c>
      <c r="L57" s="148">
        <v>88</v>
      </c>
      <c r="M57" s="148">
        <v>82</v>
      </c>
      <c r="N57" s="97">
        <f t="shared" si="6"/>
        <v>204</v>
      </c>
      <c r="O57" s="148">
        <v>96</v>
      </c>
      <c r="P57" s="148">
        <v>108</v>
      </c>
      <c r="Q57" s="97">
        <f t="shared" si="7"/>
        <v>53</v>
      </c>
      <c r="R57" s="148">
        <v>24</v>
      </c>
      <c r="S57" s="148">
        <v>29</v>
      </c>
      <c r="T57" s="97">
        <f t="shared" si="8"/>
        <v>195</v>
      </c>
      <c r="U57" s="148">
        <v>111</v>
      </c>
      <c r="V57" s="148">
        <v>84</v>
      </c>
      <c r="W57" s="97">
        <f t="shared" si="9"/>
        <v>55</v>
      </c>
      <c r="X57" s="148">
        <v>35</v>
      </c>
      <c r="Y57" s="148">
        <v>20</v>
      </c>
      <c r="Z57" s="97">
        <f t="shared" si="10"/>
        <v>82</v>
      </c>
      <c r="AA57" s="148">
        <v>49</v>
      </c>
      <c r="AB57" s="148">
        <v>33</v>
      </c>
      <c r="AC57" s="97">
        <f t="shared" si="11"/>
        <v>150</v>
      </c>
      <c r="AD57" s="148">
        <v>80</v>
      </c>
      <c r="AE57" s="148">
        <v>70</v>
      </c>
      <c r="AF57" s="97">
        <f t="shared" si="12"/>
        <v>144</v>
      </c>
      <c r="AG57" s="148">
        <v>71</v>
      </c>
      <c r="AH57" s="148">
        <v>73</v>
      </c>
      <c r="AI57" s="97">
        <f t="shared" si="13"/>
        <v>256</v>
      </c>
      <c r="AJ57" s="148">
        <v>117</v>
      </c>
      <c r="AK57" s="148">
        <v>139</v>
      </c>
      <c r="AL57" s="97">
        <f t="shared" si="14"/>
        <v>419</v>
      </c>
      <c r="AM57" s="148">
        <v>191</v>
      </c>
      <c r="AN57" s="148">
        <v>228</v>
      </c>
      <c r="AO57" s="97">
        <f t="shared" si="15"/>
        <v>97</v>
      </c>
      <c r="AP57" s="148">
        <v>51</v>
      </c>
      <c r="AQ57" s="148">
        <v>46</v>
      </c>
      <c r="AR57" s="97">
        <f t="shared" si="16"/>
        <v>177</v>
      </c>
      <c r="AS57" s="148">
        <v>100</v>
      </c>
      <c r="AT57" s="148">
        <v>77</v>
      </c>
      <c r="AU57" s="97">
        <f t="shared" si="17"/>
        <v>395</v>
      </c>
      <c r="AV57" s="148">
        <v>172</v>
      </c>
      <c r="AW57" s="148">
        <v>223</v>
      </c>
      <c r="AX57" s="97">
        <f t="shared" si="18"/>
        <v>157</v>
      </c>
      <c r="AY57" s="148">
        <v>93</v>
      </c>
      <c r="AZ57" s="148">
        <v>64</v>
      </c>
      <c r="BA57" s="97">
        <f t="shared" si="19"/>
        <v>401</v>
      </c>
      <c r="BB57" s="149">
        <v>208</v>
      </c>
      <c r="BC57" s="149">
        <v>193</v>
      </c>
    </row>
    <row r="58" spans="1:55" ht="20.100000000000001" customHeight="1" x14ac:dyDescent="0.15">
      <c r="A58" s="94">
        <v>42</v>
      </c>
      <c r="B58" s="147">
        <f t="shared" si="50"/>
        <v>3230</v>
      </c>
      <c r="C58" s="78">
        <f t="shared" si="51"/>
        <v>1662</v>
      </c>
      <c r="D58" s="78">
        <f t="shared" si="51"/>
        <v>1568</v>
      </c>
      <c r="E58" s="97">
        <f t="shared" si="0"/>
        <v>231</v>
      </c>
      <c r="F58" s="148">
        <v>144</v>
      </c>
      <c r="G58" s="148">
        <v>87</v>
      </c>
      <c r="H58" s="97">
        <f t="shared" si="4"/>
        <v>302</v>
      </c>
      <c r="I58" s="148">
        <v>149</v>
      </c>
      <c r="J58" s="148">
        <v>153</v>
      </c>
      <c r="K58" s="97">
        <f t="shared" si="5"/>
        <v>217</v>
      </c>
      <c r="L58" s="148">
        <v>101</v>
      </c>
      <c r="M58" s="148">
        <v>116</v>
      </c>
      <c r="N58" s="97">
        <f t="shared" si="6"/>
        <v>195</v>
      </c>
      <c r="O58" s="148">
        <v>101</v>
      </c>
      <c r="P58" s="148">
        <v>94</v>
      </c>
      <c r="Q58" s="97">
        <f t="shared" si="7"/>
        <v>51</v>
      </c>
      <c r="R58" s="148">
        <v>33</v>
      </c>
      <c r="S58" s="148">
        <v>18</v>
      </c>
      <c r="T58" s="97">
        <f t="shared" si="8"/>
        <v>183</v>
      </c>
      <c r="U58" s="148">
        <v>96</v>
      </c>
      <c r="V58" s="148">
        <v>87</v>
      </c>
      <c r="W58" s="97">
        <f t="shared" si="9"/>
        <v>52</v>
      </c>
      <c r="X58" s="148">
        <v>27</v>
      </c>
      <c r="Y58" s="148">
        <v>25</v>
      </c>
      <c r="Z58" s="97">
        <f t="shared" si="10"/>
        <v>68</v>
      </c>
      <c r="AA58" s="148">
        <v>45</v>
      </c>
      <c r="AB58" s="148">
        <v>23</v>
      </c>
      <c r="AC58" s="97">
        <f t="shared" si="11"/>
        <v>140</v>
      </c>
      <c r="AD58" s="148">
        <v>76</v>
      </c>
      <c r="AE58" s="148">
        <v>64</v>
      </c>
      <c r="AF58" s="97">
        <f t="shared" si="12"/>
        <v>109</v>
      </c>
      <c r="AG58" s="148">
        <v>58</v>
      </c>
      <c r="AH58" s="148">
        <v>51</v>
      </c>
      <c r="AI58" s="97">
        <f t="shared" si="13"/>
        <v>222</v>
      </c>
      <c r="AJ58" s="148">
        <v>103</v>
      </c>
      <c r="AK58" s="148">
        <v>119</v>
      </c>
      <c r="AL58" s="97">
        <f t="shared" si="14"/>
        <v>412</v>
      </c>
      <c r="AM58" s="148">
        <v>182</v>
      </c>
      <c r="AN58" s="148">
        <v>230</v>
      </c>
      <c r="AO58" s="97">
        <f t="shared" si="15"/>
        <v>80</v>
      </c>
      <c r="AP58" s="148">
        <v>47</v>
      </c>
      <c r="AQ58" s="148">
        <v>33</v>
      </c>
      <c r="AR58" s="97">
        <f t="shared" si="16"/>
        <v>170</v>
      </c>
      <c r="AS58" s="148">
        <v>91</v>
      </c>
      <c r="AT58" s="148">
        <v>79</v>
      </c>
      <c r="AU58" s="97">
        <f t="shared" si="17"/>
        <v>327</v>
      </c>
      <c r="AV58" s="148">
        <v>159</v>
      </c>
      <c r="AW58" s="148">
        <v>168</v>
      </c>
      <c r="AX58" s="97">
        <f t="shared" si="18"/>
        <v>141</v>
      </c>
      <c r="AY58" s="148">
        <v>74</v>
      </c>
      <c r="AZ58" s="148">
        <v>67</v>
      </c>
      <c r="BA58" s="97">
        <f t="shared" si="19"/>
        <v>330</v>
      </c>
      <c r="BB58" s="149">
        <v>176</v>
      </c>
      <c r="BC58" s="149">
        <v>154</v>
      </c>
    </row>
    <row r="59" spans="1:55" ht="20.100000000000001" customHeight="1" x14ac:dyDescent="0.15">
      <c r="A59" s="94">
        <v>43</v>
      </c>
      <c r="B59" s="147">
        <f t="shared" si="50"/>
        <v>3456</v>
      </c>
      <c r="C59" s="78">
        <f t="shared" si="51"/>
        <v>1721</v>
      </c>
      <c r="D59" s="78">
        <f t="shared" si="51"/>
        <v>1735</v>
      </c>
      <c r="E59" s="97">
        <f t="shared" si="0"/>
        <v>220</v>
      </c>
      <c r="F59" s="148">
        <v>125</v>
      </c>
      <c r="G59" s="148">
        <v>95</v>
      </c>
      <c r="H59" s="97">
        <f t="shared" si="4"/>
        <v>329</v>
      </c>
      <c r="I59" s="148">
        <v>138</v>
      </c>
      <c r="J59" s="148">
        <v>191</v>
      </c>
      <c r="K59" s="97">
        <f t="shared" si="5"/>
        <v>210</v>
      </c>
      <c r="L59" s="148">
        <v>100</v>
      </c>
      <c r="M59" s="148">
        <v>110</v>
      </c>
      <c r="N59" s="97">
        <f t="shared" si="6"/>
        <v>215</v>
      </c>
      <c r="O59" s="148">
        <v>100</v>
      </c>
      <c r="P59" s="148">
        <v>115</v>
      </c>
      <c r="Q59" s="97">
        <f t="shared" si="7"/>
        <v>53</v>
      </c>
      <c r="R59" s="148">
        <v>34</v>
      </c>
      <c r="S59" s="148">
        <v>19</v>
      </c>
      <c r="T59" s="97">
        <f t="shared" si="8"/>
        <v>203</v>
      </c>
      <c r="U59" s="148">
        <v>122</v>
      </c>
      <c r="V59" s="148">
        <v>81</v>
      </c>
      <c r="W59" s="97">
        <f t="shared" si="9"/>
        <v>42</v>
      </c>
      <c r="X59" s="148">
        <v>27</v>
      </c>
      <c r="Y59" s="148">
        <v>15</v>
      </c>
      <c r="Z59" s="97">
        <f t="shared" si="10"/>
        <v>81</v>
      </c>
      <c r="AA59" s="148">
        <v>38</v>
      </c>
      <c r="AB59" s="148">
        <v>43</v>
      </c>
      <c r="AC59" s="97">
        <f t="shared" si="11"/>
        <v>133</v>
      </c>
      <c r="AD59" s="148">
        <v>75</v>
      </c>
      <c r="AE59" s="148">
        <v>58</v>
      </c>
      <c r="AF59" s="97">
        <f t="shared" si="12"/>
        <v>132</v>
      </c>
      <c r="AG59" s="148">
        <v>54</v>
      </c>
      <c r="AH59" s="148">
        <v>78</v>
      </c>
      <c r="AI59" s="97">
        <f t="shared" si="13"/>
        <v>233</v>
      </c>
      <c r="AJ59" s="148">
        <v>119</v>
      </c>
      <c r="AK59" s="148">
        <v>114</v>
      </c>
      <c r="AL59" s="97">
        <f t="shared" si="14"/>
        <v>395</v>
      </c>
      <c r="AM59" s="148">
        <v>174</v>
      </c>
      <c r="AN59" s="148">
        <v>221</v>
      </c>
      <c r="AO59" s="97">
        <f t="shared" si="15"/>
        <v>99</v>
      </c>
      <c r="AP59" s="148">
        <v>60</v>
      </c>
      <c r="AQ59" s="148">
        <v>39</v>
      </c>
      <c r="AR59" s="97">
        <f t="shared" si="16"/>
        <v>167</v>
      </c>
      <c r="AS59" s="148">
        <v>93</v>
      </c>
      <c r="AT59" s="148">
        <v>74</v>
      </c>
      <c r="AU59" s="97">
        <f t="shared" si="17"/>
        <v>408</v>
      </c>
      <c r="AV59" s="148">
        <v>171</v>
      </c>
      <c r="AW59" s="148">
        <v>237</v>
      </c>
      <c r="AX59" s="97">
        <f t="shared" si="18"/>
        <v>184</v>
      </c>
      <c r="AY59" s="148">
        <v>100</v>
      </c>
      <c r="AZ59" s="148">
        <v>84</v>
      </c>
      <c r="BA59" s="97">
        <f t="shared" si="19"/>
        <v>352</v>
      </c>
      <c r="BB59" s="149">
        <v>191</v>
      </c>
      <c r="BC59" s="149">
        <v>161</v>
      </c>
    </row>
    <row r="60" spans="1:55" ht="20.100000000000001" customHeight="1" x14ac:dyDescent="0.15">
      <c r="A60" s="95">
        <v>44</v>
      </c>
      <c r="B60" s="105">
        <f t="shared" si="50"/>
        <v>3389</v>
      </c>
      <c r="C60" s="79">
        <f t="shared" si="51"/>
        <v>1726</v>
      </c>
      <c r="D60" s="79">
        <f t="shared" si="51"/>
        <v>1663</v>
      </c>
      <c r="E60" s="97">
        <f t="shared" si="0"/>
        <v>233</v>
      </c>
      <c r="F60" s="150">
        <v>123</v>
      </c>
      <c r="G60" s="150">
        <v>110</v>
      </c>
      <c r="H60" s="97">
        <f t="shared" si="4"/>
        <v>308</v>
      </c>
      <c r="I60" s="150">
        <v>155</v>
      </c>
      <c r="J60" s="150">
        <v>153</v>
      </c>
      <c r="K60" s="97">
        <f t="shared" si="5"/>
        <v>182</v>
      </c>
      <c r="L60" s="150">
        <v>93</v>
      </c>
      <c r="M60" s="150">
        <v>89</v>
      </c>
      <c r="N60" s="97">
        <f t="shared" si="6"/>
        <v>213</v>
      </c>
      <c r="O60" s="150">
        <v>119</v>
      </c>
      <c r="P60" s="150">
        <v>94</v>
      </c>
      <c r="Q60" s="97">
        <f t="shared" si="7"/>
        <v>50</v>
      </c>
      <c r="R60" s="150">
        <v>30</v>
      </c>
      <c r="S60" s="150">
        <v>20</v>
      </c>
      <c r="T60" s="97">
        <f t="shared" si="8"/>
        <v>185</v>
      </c>
      <c r="U60" s="150">
        <v>92</v>
      </c>
      <c r="V60" s="150">
        <v>93</v>
      </c>
      <c r="W60" s="97">
        <f t="shared" si="9"/>
        <v>59</v>
      </c>
      <c r="X60" s="150">
        <v>32</v>
      </c>
      <c r="Y60" s="150">
        <v>27</v>
      </c>
      <c r="Z60" s="97">
        <f t="shared" si="10"/>
        <v>93</v>
      </c>
      <c r="AA60" s="150">
        <v>47</v>
      </c>
      <c r="AB60" s="150">
        <v>46</v>
      </c>
      <c r="AC60" s="97">
        <f t="shared" si="11"/>
        <v>140</v>
      </c>
      <c r="AD60" s="150">
        <v>71</v>
      </c>
      <c r="AE60" s="150">
        <v>69</v>
      </c>
      <c r="AF60" s="97">
        <f t="shared" si="12"/>
        <v>132</v>
      </c>
      <c r="AG60" s="150">
        <v>72</v>
      </c>
      <c r="AH60" s="150">
        <v>60</v>
      </c>
      <c r="AI60" s="97">
        <f t="shared" si="13"/>
        <v>238</v>
      </c>
      <c r="AJ60" s="150">
        <v>113</v>
      </c>
      <c r="AK60" s="150">
        <v>125</v>
      </c>
      <c r="AL60" s="97">
        <f t="shared" si="14"/>
        <v>399</v>
      </c>
      <c r="AM60" s="150">
        <v>204</v>
      </c>
      <c r="AN60" s="150">
        <v>195</v>
      </c>
      <c r="AO60" s="97">
        <f t="shared" si="15"/>
        <v>89</v>
      </c>
      <c r="AP60" s="150">
        <v>51</v>
      </c>
      <c r="AQ60" s="150">
        <v>38</v>
      </c>
      <c r="AR60" s="97">
        <f t="shared" si="16"/>
        <v>168</v>
      </c>
      <c r="AS60" s="150">
        <v>88</v>
      </c>
      <c r="AT60" s="150">
        <v>80</v>
      </c>
      <c r="AU60" s="97">
        <f t="shared" si="17"/>
        <v>366</v>
      </c>
      <c r="AV60" s="150">
        <v>175</v>
      </c>
      <c r="AW60" s="150">
        <v>191</v>
      </c>
      <c r="AX60" s="97">
        <f t="shared" si="18"/>
        <v>166</v>
      </c>
      <c r="AY60" s="150">
        <v>67</v>
      </c>
      <c r="AZ60" s="150">
        <v>99</v>
      </c>
      <c r="BA60" s="97">
        <f t="shared" si="19"/>
        <v>368</v>
      </c>
      <c r="BB60" s="151">
        <v>194</v>
      </c>
      <c r="BC60" s="151">
        <v>174</v>
      </c>
    </row>
    <row r="61" spans="1:55" ht="20.100000000000001" customHeight="1" x14ac:dyDescent="0.15">
      <c r="A61" s="96" t="s">
        <v>20</v>
      </c>
      <c r="B61" s="97">
        <f>SUM(B62:B66)</f>
        <v>20217</v>
      </c>
      <c r="C61" s="92">
        <f t="shared" ref="C61:D61" si="52">SUM(C62:C66)</f>
        <v>10311</v>
      </c>
      <c r="D61" s="92">
        <f t="shared" si="52"/>
        <v>9906</v>
      </c>
      <c r="E61" s="97">
        <f t="shared" si="0"/>
        <v>1359</v>
      </c>
      <c r="F61" s="97">
        <f>SUM(F62:F66)</f>
        <v>762</v>
      </c>
      <c r="G61" s="97">
        <f t="shared" ref="G61:BC61" si="53">SUM(G62:G66)</f>
        <v>597</v>
      </c>
      <c r="H61" s="97">
        <f t="shared" si="53"/>
        <v>1704</v>
      </c>
      <c r="I61" s="97">
        <f t="shared" si="53"/>
        <v>816</v>
      </c>
      <c r="J61" s="97">
        <f t="shared" si="53"/>
        <v>888</v>
      </c>
      <c r="K61" s="97">
        <f t="shared" si="53"/>
        <v>1224</v>
      </c>
      <c r="L61" s="97">
        <f t="shared" si="53"/>
        <v>624</v>
      </c>
      <c r="M61" s="97">
        <f t="shared" si="53"/>
        <v>600</v>
      </c>
      <c r="N61" s="97">
        <f t="shared" si="53"/>
        <v>1089</v>
      </c>
      <c r="O61" s="97">
        <f t="shared" si="53"/>
        <v>602</v>
      </c>
      <c r="P61" s="97">
        <f t="shared" si="53"/>
        <v>487</v>
      </c>
      <c r="Q61" s="97">
        <f t="shared" si="53"/>
        <v>349</v>
      </c>
      <c r="R61" s="97">
        <f t="shared" si="53"/>
        <v>195</v>
      </c>
      <c r="S61" s="97">
        <f t="shared" si="53"/>
        <v>154</v>
      </c>
      <c r="T61" s="97">
        <f t="shared" si="53"/>
        <v>1149</v>
      </c>
      <c r="U61" s="97">
        <f t="shared" si="53"/>
        <v>604</v>
      </c>
      <c r="V61" s="97">
        <f t="shared" si="53"/>
        <v>545</v>
      </c>
      <c r="W61" s="97">
        <f t="shared" si="53"/>
        <v>359</v>
      </c>
      <c r="X61" s="97">
        <f t="shared" si="53"/>
        <v>194</v>
      </c>
      <c r="Y61" s="97">
        <f t="shared" si="53"/>
        <v>165</v>
      </c>
      <c r="Z61" s="97">
        <f t="shared" si="53"/>
        <v>533</v>
      </c>
      <c r="AA61" s="97">
        <f t="shared" si="53"/>
        <v>282</v>
      </c>
      <c r="AB61" s="97">
        <f t="shared" si="53"/>
        <v>251</v>
      </c>
      <c r="AC61" s="97">
        <f t="shared" si="53"/>
        <v>753</v>
      </c>
      <c r="AD61" s="97">
        <f t="shared" si="53"/>
        <v>376</v>
      </c>
      <c r="AE61" s="97">
        <f t="shared" si="53"/>
        <v>377</v>
      </c>
      <c r="AF61" s="97">
        <f t="shared" si="53"/>
        <v>843</v>
      </c>
      <c r="AG61" s="97">
        <f t="shared" si="53"/>
        <v>394</v>
      </c>
      <c r="AH61" s="97">
        <f t="shared" si="53"/>
        <v>449</v>
      </c>
      <c r="AI61" s="97">
        <f t="shared" si="53"/>
        <v>1311</v>
      </c>
      <c r="AJ61" s="97">
        <f t="shared" si="53"/>
        <v>637</v>
      </c>
      <c r="AK61" s="97">
        <f t="shared" si="53"/>
        <v>674</v>
      </c>
      <c r="AL61" s="97">
        <f t="shared" si="53"/>
        <v>2523</v>
      </c>
      <c r="AM61" s="97">
        <f t="shared" si="53"/>
        <v>1194</v>
      </c>
      <c r="AN61" s="97">
        <f t="shared" si="53"/>
        <v>1329</v>
      </c>
      <c r="AO61" s="97">
        <f t="shared" si="53"/>
        <v>493</v>
      </c>
      <c r="AP61" s="97">
        <f t="shared" si="53"/>
        <v>292</v>
      </c>
      <c r="AQ61" s="97">
        <f t="shared" si="53"/>
        <v>201</v>
      </c>
      <c r="AR61" s="97">
        <f t="shared" si="53"/>
        <v>1068</v>
      </c>
      <c r="AS61" s="97">
        <f t="shared" si="53"/>
        <v>541</v>
      </c>
      <c r="AT61" s="97">
        <f t="shared" si="53"/>
        <v>527</v>
      </c>
      <c r="AU61" s="97">
        <f t="shared" si="53"/>
        <v>2149</v>
      </c>
      <c r="AV61" s="97">
        <f t="shared" si="53"/>
        <v>1042</v>
      </c>
      <c r="AW61" s="97">
        <f t="shared" si="53"/>
        <v>1107</v>
      </c>
      <c r="AX61" s="97">
        <f t="shared" si="53"/>
        <v>1088</v>
      </c>
      <c r="AY61" s="97">
        <f t="shared" si="53"/>
        <v>545</v>
      </c>
      <c r="AZ61" s="97">
        <f t="shared" si="53"/>
        <v>543</v>
      </c>
      <c r="BA61" s="97">
        <f t="shared" si="53"/>
        <v>2223</v>
      </c>
      <c r="BB61" s="97">
        <f t="shared" si="53"/>
        <v>1211</v>
      </c>
      <c r="BC61" s="97">
        <f t="shared" si="53"/>
        <v>1012</v>
      </c>
    </row>
    <row r="62" spans="1:55" ht="20.100000000000001" customHeight="1" x14ac:dyDescent="0.15">
      <c r="A62" s="93">
        <v>45</v>
      </c>
      <c r="B62" s="144">
        <f>C62+D62</f>
        <v>3603</v>
      </c>
      <c r="C62" s="80">
        <f>F62+I62+L62+O62+R62+U62+X62+AA62+AD62+AG62+AJ62+AM62+AP62+AS62+AV62+AY62+BB62</f>
        <v>1807</v>
      </c>
      <c r="D62" s="80">
        <f>G62+J62+M62+P62+S62+V62+Y62+AB62+AE62+AH62+AK62+AN62+AQ62+AT62+AW62+AZ62+BC62</f>
        <v>1796</v>
      </c>
      <c r="E62" s="97">
        <f t="shared" si="0"/>
        <v>238</v>
      </c>
      <c r="F62" s="145">
        <v>131</v>
      </c>
      <c r="G62" s="145">
        <v>107</v>
      </c>
      <c r="H62" s="97">
        <f t="shared" si="4"/>
        <v>290</v>
      </c>
      <c r="I62" s="145">
        <v>135</v>
      </c>
      <c r="J62" s="145">
        <v>155</v>
      </c>
      <c r="K62" s="97">
        <f t="shared" si="5"/>
        <v>239</v>
      </c>
      <c r="L62" s="145">
        <v>129</v>
      </c>
      <c r="M62" s="145">
        <v>110</v>
      </c>
      <c r="N62" s="97">
        <f t="shared" si="6"/>
        <v>216</v>
      </c>
      <c r="O62" s="145">
        <v>113</v>
      </c>
      <c r="P62" s="145">
        <v>103</v>
      </c>
      <c r="Q62" s="97">
        <f t="shared" si="7"/>
        <v>60</v>
      </c>
      <c r="R62" s="145">
        <v>30</v>
      </c>
      <c r="S62" s="145">
        <v>30</v>
      </c>
      <c r="T62" s="97">
        <f t="shared" si="8"/>
        <v>204</v>
      </c>
      <c r="U62" s="145">
        <v>109</v>
      </c>
      <c r="V62" s="145">
        <v>95</v>
      </c>
      <c r="W62" s="97">
        <f t="shared" si="9"/>
        <v>66</v>
      </c>
      <c r="X62" s="145">
        <v>40</v>
      </c>
      <c r="Y62" s="145">
        <v>26</v>
      </c>
      <c r="Z62" s="97">
        <f t="shared" si="10"/>
        <v>87</v>
      </c>
      <c r="AA62" s="145">
        <v>40</v>
      </c>
      <c r="AB62" s="145">
        <v>47</v>
      </c>
      <c r="AC62" s="97">
        <f t="shared" si="11"/>
        <v>127</v>
      </c>
      <c r="AD62" s="145">
        <v>58</v>
      </c>
      <c r="AE62" s="145">
        <v>69</v>
      </c>
      <c r="AF62" s="97">
        <f t="shared" si="12"/>
        <v>136</v>
      </c>
      <c r="AG62" s="145">
        <v>64</v>
      </c>
      <c r="AH62" s="145">
        <v>72</v>
      </c>
      <c r="AI62" s="97">
        <f t="shared" si="13"/>
        <v>244</v>
      </c>
      <c r="AJ62" s="145">
        <v>113</v>
      </c>
      <c r="AK62" s="145">
        <v>131</v>
      </c>
      <c r="AL62" s="97">
        <f t="shared" si="14"/>
        <v>489</v>
      </c>
      <c r="AM62" s="145">
        <v>232</v>
      </c>
      <c r="AN62" s="145">
        <v>257</v>
      </c>
      <c r="AO62" s="97">
        <f t="shared" si="15"/>
        <v>85</v>
      </c>
      <c r="AP62" s="145">
        <v>50</v>
      </c>
      <c r="AQ62" s="145">
        <v>35</v>
      </c>
      <c r="AR62" s="97">
        <f t="shared" si="16"/>
        <v>214</v>
      </c>
      <c r="AS62" s="145">
        <v>111</v>
      </c>
      <c r="AT62" s="145">
        <v>103</v>
      </c>
      <c r="AU62" s="97">
        <f t="shared" si="17"/>
        <v>383</v>
      </c>
      <c r="AV62" s="145">
        <v>179</v>
      </c>
      <c r="AW62" s="145">
        <v>204</v>
      </c>
      <c r="AX62" s="97">
        <f t="shared" si="18"/>
        <v>162</v>
      </c>
      <c r="AY62" s="145">
        <v>77</v>
      </c>
      <c r="AZ62" s="145">
        <v>85</v>
      </c>
      <c r="BA62" s="97">
        <f t="shared" si="19"/>
        <v>363</v>
      </c>
      <c r="BB62" s="146">
        <v>196</v>
      </c>
      <c r="BC62" s="146">
        <v>167</v>
      </c>
    </row>
    <row r="63" spans="1:55" ht="20.100000000000001" customHeight="1" x14ac:dyDescent="0.15">
      <c r="A63" s="94">
        <v>46</v>
      </c>
      <c r="B63" s="147">
        <f t="shared" ref="B63:B66" si="54">C63+D63</f>
        <v>4052</v>
      </c>
      <c r="C63" s="78">
        <f t="shared" ref="C63:D66" si="55">F63+I63+L63+O63+R63+U63+X63+AA63+AD63+AG63+AJ63+AM63+AP63+AS63+AV63+AY63+BB63</f>
        <v>2073</v>
      </c>
      <c r="D63" s="78">
        <f t="shared" si="55"/>
        <v>1979</v>
      </c>
      <c r="E63" s="97">
        <f t="shared" si="0"/>
        <v>274</v>
      </c>
      <c r="F63" s="148">
        <v>150</v>
      </c>
      <c r="G63" s="148">
        <v>124</v>
      </c>
      <c r="H63" s="97">
        <f t="shared" si="4"/>
        <v>370</v>
      </c>
      <c r="I63" s="148">
        <v>178</v>
      </c>
      <c r="J63" s="148">
        <v>192</v>
      </c>
      <c r="K63" s="97">
        <f t="shared" si="5"/>
        <v>230</v>
      </c>
      <c r="L63" s="148">
        <v>116</v>
      </c>
      <c r="M63" s="148">
        <v>114</v>
      </c>
      <c r="N63" s="97">
        <f t="shared" si="6"/>
        <v>216</v>
      </c>
      <c r="O63" s="148">
        <v>129</v>
      </c>
      <c r="P63" s="148">
        <v>87</v>
      </c>
      <c r="Q63" s="97">
        <f t="shared" si="7"/>
        <v>71</v>
      </c>
      <c r="R63" s="148">
        <v>40</v>
      </c>
      <c r="S63" s="148">
        <v>31</v>
      </c>
      <c r="T63" s="97">
        <f t="shared" si="8"/>
        <v>237</v>
      </c>
      <c r="U63" s="148">
        <v>133</v>
      </c>
      <c r="V63" s="148">
        <v>104</v>
      </c>
      <c r="W63" s="97">
        <f t="shared" si="9"/>
        <v>68</v>
      </c>
      <c r="X63" s="148">
        <v>31</v>
      </c>
      <c r="Y63" s="148">
        <v>37</v>
      </c>
      <c r="Z63" s="97">
        <f t="shared" si="10"/>
        <v>116</v>
      </c>
      <c r="AA63" s="148">
        <v>66</v>
      </c>
      <c r="AB63" s="148">
        <v>50</v>
      </c>
      <c r="AC63" s="97">
        <f t="shared" si="11"/>
        <v>135</v>
      </c>
      <c r="AD63" s="148">
        <v>61</v>
      </c>
      <c r="AE63" s="148">
        <v>74</v>
      </c>
      <c r="AF63" s="97">
        <f t="shared" si="12"/>
        <v>160</v>
      </c>
      <c r="AG63" s="148">
        <v>79</v>
      </c>
      <c r="AH63" s="148">
        <v>81</v>
      </c>
      <c r="AI63" s="97">
        <f t="shared" si="13"/>
        <v>258</v>
      </c>
      <c r="AJ63" s="148">
        <v>138</v>
      </c>
      <c r="AK63" s="148">
        <v>120</v>
      </c>
      <c r="AL63" s="97">
        <f t="shared" si="14"/>
        <v>472</v>
      </c>
      <c r="AM63" s="148">
        <v>204</v>
      </c>
      <c r="AN63" s="148">
        <v>268</v>
      </c>
      <c r="AO63" s="97">
        <f t="shared" si="15"/>
        <v>98</v>
      </c>
      <c r="AP63" s="148">
        <v>56</v>
      </c>
      <c r="AQ63" s="148">
        <v>42</v>
      </c>
      <c r="AR63" s="97">
        <f t="shared" si="16"/>
        <v>209</v>
      </c>
      <c r="AS63" s="148">
        <v>107</v>
      </c>
      <c r="AT63" s="148">
        <v>102</v>
      </c>
      <c r="AU63" s="97">
        <f t="shared" si="17"/>
        <v>417</v>
      </c>
      <c r="AV63" s="148">
        <v>196</v>
      </c>
      <c r="AW63" s="148">
        <v>221</v>
      </c>
      <c r="AX63" s="97">
        <f t="shared" si="18"/>
        <v>256</v>
      </c>
      <c r="AY63" s="148">
        <v>129</v>
      </c>
      <c r="AZ63" s="148">
        <v>127</v>
      </c>
      <c r="BA63" s="97">
        <f t="shared" si="19"/>
        <v>465</v>
      </c>
      <c r="BB63" s="149">
        <v>260</v>
      </c>
      <c r="BC63" s="149">
        <v>205</v>
      </c>
    </row>
    <row r="64" spans="1:55" ht="20.100000000000001" customHeight="1" x14ac:dyDescent="0.15">
      <c r="A64" s="94">
        <v>47</v>
      </c>
      <c r="B64" s="147">
        <f t="shared" si="54"/>
        <v>4151</v>
      </c>
      <c r="C64" s="78">
        <f t="shared" si="55"/>
        <v>2077</v>
      </c>
      <c r="D64" s="78">
        <f t="shared" si="55"/>
        <v>2074</v>
      </c>
      <c r="E64" s="97">
        <f t="shared" si="0"/>
        <v>285</v>
      </c>
      <c r="F64" s="148">
        <v>145</v>
      </c>
      <c r="G64" s="148">
        <v>140</v>
      </c>
      <c r="H64" s="97">
        <f t="shared" si="4"/>
        <v>378</v>
      </c>
      <c r="I64" s="148">
        <v>186</v>
      </c>
      <c r="J64" s="148">
        <v>192</v>
      </c>
      <c r="K64" s="97">
        <f t="shared" si="5"/>
        <v>250</v>
      </c>
      <c r="L64" s="148">
        <v>119</v>
      </c>
      <c r="M64" s="148">
        <v>131</v>
      </c>
      <c r="N64" s="97">
        <f t="shared" si="6"/>
        <v>225</v>
      </c>
      <c r="O64" s="148">
        <v>129</v>
      </c>
      <c r="P64" s="148">
        <v>96</v>
      </c>
      <c r="Q64" s="97">
        <f t="shared" si="7"/>
        <v>59</v>
      </c>
      <c r="R64" s="148">
        <v>33</v>
      </c>
      <c r="S64" s="148">
        <v>26</v>
      </c>
      <c r="T64" s="97">
        <f t="shared" si="8"/>
        <v>229</v>
      </c>
      <c r="U64" s="148">
        <v>116</v>
      </c>
      <c r="V64" s="148">
        <v>113</v>
      </c>
      <c r="W64" s="97">
        <f t="shared" si="9"/>
        <v>76</v>
      </c>
      <c r="X64" s="148">
        <v>42</v>
      </c>
      <c r="Y64" s="148">
        <v>34</v>
      </c>
      <c r="Z64" s="97">
        <f t="shared" si="10"/>
        <v>106</v>
      </c>
      <c r="AA64" s="148">
        <v>56</v>
      </c>
      <c r="AB64" s="148">
        <v>50</v>
      </c>
      <c r="AC64" s="97">
        <f t="shared" si="11"/>
        <v>154</v>
      </c>
      <c r="AD64" s="148">
        <v>88</v>
      </c>
      <c r="AE64" s="148">
        <v>66</v>
      </c>
      <c r="AF64" s="97">
        <f t="shared" si="12"/>
        <v>183</v>
      </c>
      <c r="AG64" s="148">
        <v>92</v>
      </c>
      <c r="AH64" s="148">
        <v>91</v>
      </c>
      <c r="AI64" s="97">
        <f t="shared" si="13"/>
        <v>286</v>
      </c>
      <c r="AJ64" s="148">
        <v>121</v>
      </c>
      <c r="AK64" s="148">
        <v>165</v>
      </c>
      <c r="AL64" s="97">
        <f t="shared" si="14"/>
        <v>536</v>
      </c>
      <c r="AM64" s="148">
        <v>273</v>
      </c>
      <c r="AN64" s="148">
        <v>263</v>
      </c>
      <c r="AO64" s="97">
        <f t="shared" si="15"/>
        <v>97</v>
      </c>
      <c r="AP64" s="148">
        <v>50</v>
      </c>
      <c r="AQ64" s="148">
        <v>47</v>
      </c>
      <c r="AR64" s="97">
        <f t="shared" si="16"/>
        <v>204</v>
      </c>
      <c r="AS64" s="148">
        <v>105</v>
      </c>
      <c r="AT64" s="148">
        <v>99</v>
      </c>
      <c r="AU64" s="97">
        <f t="shared" si="17"/>
        <v>437</v>
      </c>
      <c r="AV64" s="148">
        <v>204</v>
      </c>
      <c r="AW64" s="148">
        <v>233</v>
      </c>
      <c r="AX64" s="97">
        <f t="shared" si="18"/>
        <v>210</v>
      </c>
      <c r="AY64" s="148">
        <v>93</v>
      </c>
      <c r="AZ64" s="148">
        <v>117</v>
      </c>
      <c r="BA64" s="97">
        <f t="shared" si="19"/>
        <v>436</v>
      </c>
      <c r="BB64" s="149">
        <v>225</v>
      </c>
      <c r="BC64" s="149">
        <v>211</v>
      </c>
    </row>
    <row r="65" spans="1:55" ht="20.100000000000001" customHeight="1" x14ac:dyDescent="0.15">
      <c r="A65" s="94">
        <v>48</v>
      </c>
      <c r="B65" s="147">
        <f t="shared" si="54"/>
        <v>4030</v>
      </c>
      <c r="C65" s="78">
        <f t="shared" si="55"/>
        <v>2086</v>
      </c>
      <c r="D65" s="78">
        <f t="shared" si="55"/>
        <v>1944</v>
      </c>
      <c r="E65" s="97">
        <f t="shared" si="0"/>
        <v>280</v>
      </c>
      <c r="F65" s="148">
        <v>165</v>
      </c>
      <c r="G65" s="148">
        <v>115</v>
      </c>
      <c r="H65" s="97">
        <f t="shared" si="4"/>
        <v>319</v>
      </c>
      <c r="I65" s="148">
        <v>143</v>
      </c>
      <c r="J65" s="148">
        <v>176</v>
      </c>
      <c r="K65" s="97">
        <f t="shared" si="5"/>
        <v>230</v>
      </c>
      <c r="L65" s="148">
        <v>129</v>
      </c>
      <c r="M65" s="148">
        <v>101</v>
      </c>
      <c r="N65" s="97">
        <f t="shared" si="6"/>
        <v>218</v>
      </c>
      <c r="O65" s="148">
        <v>114</v>
      </c>
      <c r="P65" s="148">
        <v>104</v>
      </c>
      <c r="Q65" s="97">
        <f t="shared" si="7"/>
        <v>88</v>
      </c>
      <c r="R65" s="148">
        <v>50</v>
      </c>
      <c r="S65" s="148">
        <v>38</v>
      </c>
      <c r="T65" s="97">
        <f t="shared" si="8"/>
        <v>231</v>
      </c>
      <c r="U65" s="148">
        <v>123</v>
      </c>
      <c r="V65" s="148">
        <v>108</v>
      </c>
      <c r="W65" s="97">
        <f t="shared" si="9"/>
        <v>68</v>
      </c>
      <c r="X65" s="148">
        <v>37</v>
      </c>
      <c r="Y65" s="148">
        <v>31</v>
      </c>
      <c r="Z65" s="97">
        <f t="shared" si="10"/>
        <v>94</v>
      </c>
      <c r="AA65" s="148">
        <v>50</v>
      </c>
      <c r="AB65" s="148">
        <v>44</v>
      </c>
      <c r="AC65" s="97">
        <f t="shared" si="11"/>
        <v>144</v>
      </c>
      <c r="AD65" s="148">
        <v>75</v>
      </c>
      <c r="AE65" s="148">
        <v>69</v>
      </c>
      <c r="AF65" s="97">
        <f t="shared" si="12"/>
        <v>168</v>
      </c>
      <c r="AG65" s="148">
        <v>73</v>
      </c>
      <c r="AH65" s="148">
        <v>95</v>
      </c>
      <c r="AI65" s="97">
        <f t="shared" si="13"/>
        <v>267</v>
      </c>
      <c r="AJ65" s="148">
        <v>140</v>
      </c>
      <c r="AK65" s="148">
        <v>127</v>
      </c>
      <c r="AL65" s="97">
        <f t="shared" si="14"/>
        <v>480</v>
      </c>
      <c r="AM65" s="148">
        <v>212</v>
      </c>
      <c r="AN65" s="148">
        <v>268</v>
      </c>
      <c r="AO65" s="97">
        <f t="shared" si="15"/>
        <v>108</v>
      </c>
      <c r="AP65" s="148">
        <v>69</v>
      </c>
      <c r="AQ65" s="148">
        <v>39</v>
      </c>
      <c r="AR65" s="97">
        <f t="shared" si="16"/>
        <v>217</v>
      </c>
      <c r="AS65" s="148">
        <v>100</v>
      </c>
      <c r="AT65" s="148">
        <v>117</v>
      </c>
      <c r="AU65" s="97">
        <f t="shared" si="17"/>
        <v>441</v>
      </c>
      <c r="AV65" s="148">
        <v>230</v>
      </c>
      <c r="AW65" s="148">
        <v>211</v>
      </c>
      <c r="AX65" s="97">
        <f t="shared" si="18"/>
        <v>210</v>
      </c>
      <c r="AY65" s="148">
        <v>114</v>
      </c>
      <c r="AZ65" s="148">
        <v>96</v>
      </c>
      <c r="BA65" s="97">
        <f t="shared" si="19"/>
        <v>467</v>
      </c>
      <c r="BB65" s="149">
        <v>262</v>
      </c>
      <c r="BC65" s="149">
        <v>205</v>
      </c>
    </row>
    <row r="66" spans="1:55" ht="20.100000000000001" customHeight="1" x14ac:dyDescent="0.15">
      <c r="A66" s="95">
        <v>49</v>
      </c>
      <c r="B66" s="105">
        <f t="shared" si="54"/>
        <v>4381</v>
      </c>
      <c r="C66" s="79">
        <f t="shared" si="55"/>
        <v>2268</v>
      </c>
      <c r="D66" s="79">
        <f t="shared" si="55"/>
        <v>2113</v>
      </c>
      <c r="E66" s="97">
        <f t="shared" si="0"/>
        <v>282</v>
      </c>
      <c r="F66" s="150">
        <v>171</v>
      </c>
      <c r="G66" s="150">
        <v>111</v>
      </c>
      <c r="H66" s="97">
        <f t="shared" si="4"/>
        <v>347</v>
      </c>
      <c r="I66" s="150">
        <v>174</v>
      </c>
      <c r="J66" s="150">
        <v>173</v>
      </c>
      <c r="K66" s="97">
        <f t="shared" si="5"/>
        <v>275</v>
      </c>
      <c r="L66" s="150">
        <v>131</v>
      </c>
      <c r="M66" s="150">
        <v>144</v>
      </c>
      <c r="N66" s="97">
        <f t="shared" si="6"/>
        <v>214</v>
      </c>
      <c r="O66" s="150">
        <v>117</v>
      </c>
      <c r="P66" s="150">
        <v>97</v>
      </c>
      <c r="Q66" s="97">
        <f t="shared" si="7"/>
        <v>71</v>
      </c>
      <c r="R66" s="150">
        <v>42</v>
      </c>
      <c r="S66" s="150">
        <v>29</v>
      </c>
      <c r="T66" s="97">
        <f t="shared" si="8"/>
        <v>248</v>
      </c>
      <c r="U66" s="150">
        <v>123</v>
      </c>
      <c r="V66" s="150">
        <v>125</v>
      </c>
      <c r="W66" s="97">
        <f t="shared" si="9"/>
        <v>81</v>
      </c>
      <c r="X66" s="150">
        <v>44</v>
      </c>
      <c r="Y66" s="150">
        <v>37</v>
      </c>
      <c r="Z66" s="97">
        <f t="shared" si="10"/>
        <v>130</v>
      </c>
      <c r="AA66" s="150">
        <v>70</v>
      </c>
      <c r="AB66" s="150">
        <v>60</v>
      </c>
      <c r="AC66" s="97">
        <f t="shared" si="11"/>
        <v>193</v>
      </c>
      <c r="AD66" s="150">
        <v>94</v>
      </c>
      <c r="AE66" s="150">
        <v>99</v>
      </c>
      <c r="AF66" s="97">
        <f t="shared" si="12"/>
        <v>196</v>
      </c>
      <c r="AG66" s="150">
        <v>86</v>
      </c>
      <c r="AH66" s="150">
        <v>110</v>
      </c>
      <c r="AI66" s="97">
        <f t="shared" si="13"/>
        <v>256</v>
      </c>
      <c r="AJ66" s="150">
        <v>125</v>
      </c>
      <c r="AK66" s="150">
        <v>131</v>
      </c>
      <c r="AL66" s="97">
        <f t="shared" si="14"/>
        <v>546</v>
      </c>
      <c r="AM66" s="150">
        <v>273</v>
      </c>
      <c r="AN66" s="150">
        <v>273</v>
      </c>
      <c r="AO66" s="97">
        <f t="shared" si="15"/>
        <v>105</v>
      </c>
      <c r="AP66" s="150">
        <v>67</v>
      </c>
      <c r="AQ66" s="150">
        <v>38</v>
      </c>
      <c r="AR66" s="97">
        <f t="shared" si="16"/>
        <v>224</v>
      </c>
      <c r="AS66" s="150">
        <v>118</v>
      </c>
      <c r="AT66" s="150">
        <v>106</v>
      </c>
      <c r="AU66" s="97">
        <f t="shared" si="17"/>
        <v>471</v>
      </c>
      <c r="AV66" s="150">
        <v>233</v>
      </c>
      <c r="AW66" s="150">
        <v>238</v>
      </c>
      <c r="AX66" s="97">
        <f t="shared" si="18"/>
        <v>250</v>
      </c>
      <c r="AY66" s="150">
        <v>132</v>
      </c>
      <c r="AZ66" s="150">
        <v>118</v>
      </c>
      <c r="BA66" s="97">
        <f t="shared" si="19"/>
        <v>492</v>
      </c>
      <c r="BB66" s="151">
        <v>268</v>
      </c>
      <c r="BC66" s="151">
        <v>224</v>
      </c>
    </row>
    <row r="67" spans="1:55" ht="20.100000000000001" customHeight="1" x14ac:dyDescent="0.15">
      <c r="A67" s="96" t="s">
        <v>21</v>
      </c>
      <c r="B67" s="97">
        <f>SUM(B68:B72)</f>
        <v>20455</v>
      </c>
      <c r="C67" s="92">
        <f t="shared" ref="C67:D67" si="56">SUM(C68:C72)</f>
        <v>10413</v>
      </c>
      <c r="D67" s="92">
        <f t="shared" si="56"/>
        <v>10042</v>
      </c>
      <c r="E67" s="97">
        <f t="shared" si="0"/>
        <v>1417</v>
      </c>
      <c r="F67" s="97">
        <f>SUM(F68:F72)</f>
        <v>793</v>
      </c>
      <c r="G67" s="97">
        <f t="shared" ref="G67:BC67" si="57">SUM(G68:G72)</f>
        <v>624</v>
      </c>
      <c r="H67" s="97">
        <f t="shared" si="57"/>
        <v>1213</v>
      </c>
      <c r="I67" s="97">
        <f t="shared" si="57"/>
        <v>660</v>
      </c>
      <c r="J67" s="97">
        <f t="shared" si="57"/>
        <v>553</v>
      </c>
      <c r="K67" s="97">
        <f t="shared" si="57"/>
        <v>1266</v>
      </c>
      <c r="L67" s="97">
        <f t="shared" si="57"/>
        <v>620</v>
      </c>
      <c r="M67" s="97">
        <f t="shared" si="57"/>
        <v>646</v>
      </c>
      <c r="N67" s="97">
        <f t="shared" si="57"/>
        <v>1007</v>
      </c>
      <c r="O67" s="97">
        <f t="shared" si="57"/>
        <v>533</v>
      </c>
      <c r="P67" s="97">
        <f t="shared" si="57"/>
        <v>474</v>
      </c>
      <c r="Q67" s="97">
        <f t="shared" si="57"/>
        <v>416</v>
      </c>
      <c r="R67" s="97">
        <f t="shared" si="57"/>
        <v>248</v>
      </c>
      <c r="S67" s="97">
        <f t="shared" si="57"/>
        <v>168</v>
      </c>
      <c r="T67" s="97">
        <f t="shared" si="57"/>
        <v>1388</v>
      </c>
      <c r="U67" s="97">
        <f t="shared" si="57"/>
        <v>703</v>
      </c>
      <c r="V67" s="97">
        <f t="shared" si="57"/>
        <v>685</v>
      </c>
      <c r="W67" s="97">
        <f t="shared" si="57"/>
        <v>448</v>
      </c>
      <c r="X67" s="97">
        <f t="shared" si="57"/>
        <v>237</v>
      </c>
      <c r="Y67" s="97">
        <f t="shared" si="57"/>
        <v>211</v>
      </c>
      <c r="Z67" s="97">
        <f t="shared" si="57"/>
        <v>631</v>
      </c>
      <c r="AA67" s="97">
        <f t="shared" si="57"/>
        <v>335</v>
      </c>
      <c r="AB67" s="97">
        <f t="shared" si="57"/>
        <v>296</v>
      </c>
      <c r="AC67" s="97">
        <f t="shared" si="57"/>
        <v>809</v>
      </c>
      <c r="AD67" s="97">
        <f t="shared" si="57"/>
        <v>438</v>
      </c>
      <c r="AE67" s="97">
        <f t="shared" si="57"/>
        <v>371</v>
      </c>
      <c r="AF67" s="97">
        <f t="shared" si="57"/>
        <v>915</v>
      </c>
      <c r="AG67" s="97">
        <f t="shared" si="57"/>
        <v>436</v>
      </c>
      <c r="AH67" s="97">
        <f t="shared" si="57"/>
        <v>479</v>
      </c>
      <c r="AI67" s="97">
        <f t="shared" si="57"/>
        <v>1193</v>
      </c>
      <c r="AJ67" s="97">
        <f t="shared" si="57"/>
        <v>624</v>
      </c>
      <c r="AK67" s="97">
        <f t="shared" si="57"/>
        <v>569</v>
      </c>
      <c r="AL67" s="97">
        <f t="shared" si="57"/>
        <v>2393</v>
      </c>
      <c r="AM67" s="97">
        <f t="shared" si="57"/>
        <v>1154</v>
      </c>
      <c r="AN67" s="97">
        <f t="shared" si="57"/>
        <v>1239</v>
      </c>
      <c r="AO67" s="97">
        <f t="shared" si="57"/>
        <v>553</v>
      </c>
      <c r="AP67" s="97">
        <f t="shared" si="57"/>
        <v>293</v>
      </c>
      <c r="AQ67" s="97">
        <f t="shared" si="57"/>
        <v>260</v>
      </c>
      <c r="AR67" s="97">
        <f t="shared" si="57"/>
        <v>1105</v>
      </c>
      <c r="AS67" s="97">
        <f t="shared" si="57"/>
        <v>518</v>
      </c>
      <c r="AT67" s="97">
        <f t="shared" si="57"/>
        <v>587</v>
      </c>
      <c r="AU67" s="97">
        <f t="shared" si="57"/>
        <v>1875</v>
      </c>
      <c r="AV67" s="97">
        <f t="shared" si="57"/>
        <v>937</v>
      </c>
      <c r="AW67" s="97">
        <f t="shared" si="57"/>
        <v>938</v>
      </c>
      <c r="AX67" s="97">
        <f t="shared" si="57"/>
        <v>1178</v>
      </c>
      <c r="AY67" s="97">
        <f t="shared" si="57"/>
        <v>562</v>
      </c>
      <c r="AZ67" s="97">
        <f t="shared" si="57"/>
        <v>616</v>
      </c>
      <c r="BA67" s="97">
        <f t="shared" si="57"/>
        <v>2648</v>
      </c>
      <c r="BB67" s="97">
        <f t="shared" si="57"/>
        <v>1322</v>
      </c>
      <c r="BC67" s="97">
        <f t="shared" si="57"/>
        <v>1326</v>
      </c>
    </row>
    <row r="68" spans="1:55" ht="20.100000000000001" customHeight="1" x14ac:dyDescent="0.15">
      <c r="A68" s="93">
        <v>50</v>
      </c>
      <c r="B68" s="144">
        <f>C68+D68</f>
        <v>4115</v>
      </c>
      <c r="C68" s="80">
        <f>F68+I68+L68+O68+R68+U68+X68+AA68+AD68+AG68+AJ68+AM68+AP68+AS68+AV68+AY68+BB68</f>
        <v>2134</v>
      </c>
      <c r="D68" s="80">
        <f>G68+J68+M68+P68+S68+V68+Y68+AB68+AE68+AH68+AK68+AN68+AQ68+AT68+AW68+AZ68+BC68</f>
        <v>1981</v>
      </c>
      <c r="E68" s="97">
        <f t="shared" si="0"/>
        <v>289</v>
      </c>
      <c r="F68" s="145">
        <v>148</v>
      </c>
      <c r="G68" s="145">
        <v>141</v>
      </c>
      <c r="H68" s="97">
        <f t="shared" si="4"/>
        <v>302</v>
      </c>
      <c r="I68" s="145">
        <v>166</v>
      </c>
      <c r="J68" s="145">
        <v>136</v>
      </c>
      <c r="K68" s="97">
        <f t="shared" si="5"/>
        <v>239</v>
      </c>
      <c r="L68" s="145">
        <v>114</v>
      </c>
      <c r="M68" s="145">
        <v>125</v>
      </c>
      <c r="N68" s="97">
        <f t="shared" si="6"/>
        <v>186</v>
      </c>
      <c r="O68" s="145">
        <v>104</v>
      </c>
      <c r="P68" s="145">
        <v>82</v>
      </c>
      <c r="Q68" s="97">
        <f t="shared" si="7"/>
        <v>81</v>
      </c>
      <c r="R68" s="145">
        <v>48</v>
      </c>
      <c r="S68" s="145">
        <v>33</v>
      </c>
      <c r="T68" s="97">
        <f t="shared" si="8"/>
        <v>253</v>
      </c>
      <c r="U68" s="145">
        <v>137</v>
      </c>
      <c r="V68" s="145">
        <v>116</v>
      </c>
      <c r="W68" s="97">
        <f t="shared" si="9"/>
        <v>97</v>
      </c>
      <c r="X68" s="145">
        <v>58</v>
      </c>
      <c r="Y68" s="145">
        <v>39</v>
      </c>
      <c r="Z68" s="97">
        <f t="shared" si="10"/>
        <v>120</v>
      </c>
      <c r="AA68" s="145">
        <v>64</v>
      </c>
      <c r="AB68" s="145">
        <v>56</v>
      </c>
      <c r="AC68" s="97">
        <f t="shared" si="11"/>
        <v>171</v>
      </c>
      <c r="AD68" s="145">
        <v>99</v>
      </c>
      <c r="AE68" s="145">
        <v>72</v>
      </c>
      <c r="AF68" s="97">
        <f t="shared" si="12"/>
        <v>180</v>
      </c>
      <c r="AG68" s="145">
        <v>79</v>
      </c>
      <c r="AH68" s="145">
        <v>101</v>
      </c>
      <c r="AI68" s="97">
        <f t="shared" si="13"/>
        <v>238</v>
      </c>
      <c r="AJ68" s="145">
        <v>130</v>
      </c>
      <c r="AK68" s="145">
        <v>108</v>
      </c>
      <c r="AL68" s="97">
        <f t="shared" si="14"/>
        <v>494</v>
      </c>
      <c r="AM68" s="145">
        <v>250</v>
      </c>
      <c r="AN68" s="145">
        <v>244</v>
      </c>
      <c r="AO68" s="97">
        <f t="shared" si="15"/>
        <v>103</v>
      </c>
      <c r="AP68" s="145">
        <v>60</v>
      </c>
      <c r="AQ68" s="145">
        <v>43</v>
      </c>
      <c r="AR68" s="97">
        <f t="shared" si="16"/>
        <v>200</v>
      </c>
      <c r="AS68" s="145">
        <v>89</v>
      </c>
      <c r="AT68" s="145">
        <v>111</v>
      </c>
      <c r="AU68" s="97">
        <f t="shared" si="17"/>
        <v>419</v>
      </c>
      <c r="AV68" s="145">
        <v>205</v>
      </c>
      <c r="AW68" s="145">
        <v>214</v>
      </c>
      <c r="AX68" s="97">
        <f t="shared" si="18"/>
        <v>226</v>
      </c>
      <c r="AY68" s="145">
        <v>107</v>
      </c>
      <c r="AZ68" s="145">
        <v>119</v>
      </c>
      <c r="BA68" s="97">
        <f t="shared" si="19"/>
        <v>517</v>
      </c>
      <c r="BB68" s="146">
        <v>276</v>
      </c>
      <c r="BC68" s="146">
        <v>241</v>
      </c>
    </row>
    <row r="69" spans="1:55" ht="20.100000000000001" customHeight="1" x14ac:dyDescent="0.15">
      <c r="A69" s="94">
        <v>51</v>
      </c>
      <c r="B69" s="147">
        <f t="shared" ref="B69:B72" si="58">C69+D69</f>
        <v>4451</v>
      </c>
      <c r="C69" s="78">
        <f t="shared" ref="C69:D72" si="59">F69+I69+L69+O69+R69+U69+X69+AA69+AD69+AG69+AJ69+AM69+AP69+AS69+AV69+AY69+BB69</f>
        <v>2252</v>
      </c>
      <c r="D69" s="78">
        <f t="shared" si="59"/>
        <v>2199</v>
      </c>
      <c r="E69" s="97">
        <f t="shared" si="0"/>
        <v>293</v>
      </c>
      <c r="F69" s="148">
        <v>168</v>
      </c>
      <c r="G69" s="148">
        <v>125</v>
      </c>
      <c r="H69" s="97">
        <f t="shared" si="4"/>
        <v>277</v>
      </c>
      <c r="I69" s="148">
        <v>147</v>
      </c>
      <c r="J69" s="148">
        <v>130</v>
      </c>
      <c r="K69" s="97">
        <f t="shared" si="5"/>
        <v>258</v>
      </c>
      <c r="L69" s="148">
        <v>125</v>
      </c>
      <c r="M69" s="148">
        <v>133</v>
      </c>
      <c r="N69" s="97">
        <f t="shared" si="6"/>
        <v>246</v>
      </c>
      <c r="O69" s="148">
        <v>118</v>
      </c>
      <c r="P69" s="148">
        <v>128</v>
      </c>
      <c r="Q69" s="97">
        <f t="shared" si="7"/>
        <v>89</v>
      </c>
      <c r="R69" s="148">
        <v>57</v>
      </c>
      <c r="S69" s="148">
        <v>32</v>
      </c>
      <c r="T69" s="97">
        <f t="shared" si="8"/>
        <v>289</v>
      </c>
      <c r="U69" s="148">
        <v>149</v>
      </c>
      <c r="V69" s="148">
        <v>140</v>
      </c>
      <c r="W69" s="97">
        <f t="shared" si="9"/>
        <v>75</v>
      </c>
      <c r="X69" s="148">
        <v>42</v>
      </c>
      <c r="Y69" s="148">
        <v>33</v>
      </c>
      <c r="Z69" s="97">
        <f t="shared" si="10"/>
        <v>121</v>
      </c>
      <c r="AA69" s="148">
        <v>68</v>
      </c>
      <c r="AB69" s="148">
        <v>53</v>
      </c>
      <c r="AC69" s="97">
        <f t="shared" si="11"/>
        <v>185</v>
      </c>
      <c r="AD69" s="148">
        <v>99</v>
      </c>
      <c r="AE69" s="148">
        <v>86</v>
      </c>
      <c r="AF69" s="97">
        <f t="shared" si="12"/>
        <v>205</v>
      </c>
      <c r="AG69" s="148">
        <v>97</v>
      </c>
      <c r="AH69" s="148">
        <v>108</v>
      </c>
      <c r="AI69" s="97">
        <f t="shared" si="13"/>
        <v>291</v>
      </c>
      <c r="AJ69" s="148">
        <v>152</v>
      </c>
      <c r="AK69" s="148">
        <v>139</v>
      </c>
      <c r="AL69" s="97">
        <f t="shared" si="14"/>
        <v>527</v>
      </c>
      <c r="AM69" s="148">
        <v>251</v>
      </c>
      <c r="AN69" s="148">
        <v>276</v>
      </c>
      <c r="AO69" s="97">
        <f t="shared" si="15"/>
        <v>104</v>
      </c>
      <c r="AP69" s="148">
        <v>55</v>
      </c>
      <c r="AQ69" s="148">
        <v>49</v>
      </c>
      <c r="AR69" s="97">
        <f t="shared" si="16"/>
        <v>243</v>
      </c>
      <c r="AS69" s="148">
        <v>117</v>
      </c>
      <c r="AT69" s="148">
        <v>126</v>
      </c>
      <c r="AU69" s="97">
        <f t="shared" si="17"/>
        <v>430</v>
      </c>
      <c r="AV69" s="148">
        <v>217</v>
      </c>
      <c r="AW69" s="148">
        <v>213</v>
      </c>
      <c r="AX69" s="97">
        <f t="shared" si="18"/>
        <v>271</v>
      </c>
      <c r="AY69" s="148">
        <v>123</v>
      </c>
      <c r="AZ69" s="148">
        <v>148</v>
      </c>
      <c r="BA69" s="97">
        <f t="shared" si="19"/>
        <v>547</v>
      </c>
      <c r="BB69" s="149">
        <v>267</v>
      </c>
      <c r="BC69" s="149">
        <v>280</v>
      </c>
    </row>
    <row r="70" spans="1:55" ht="20.100000000000001" customHeight="1" x14ac:dyDescent="0.15">
      <c r="A70" s="94">
        <v>52</v>
      </c>
      <c r="B70" s="147">
        <f t="shared" si="58"/>
        <v>4302</v>
      </c>
      <c r="C70" s="78">
        <f t="shared" si="59"/>
        <v>2162</v>
      </c>
      <c r="D70" s="78">
        <f t="shared" si="59"/>
        <v>2140</v>
      </c>
      <c r="E70" s="97">
        <f t="shared" si="0"/>
        <v>302</v>
      </c>
      <c r="F70" s="148">
        <v>170</v>
      </c>
      <c r="G70" s="148">
        <v>132</v>
      </c>
      <c r="H70" s="97">
        <f t="shared" si="4"/>
        <v>224</v>
      </c>
      <c r="I70" s="148">
        <v>108</v>
      </c>
      <c r="J70" s="148">
        <v>116</v>
      </c>
      <c r="K70" s="97">
        <f t="shared" si="5"/>
        <v>258</v>
      </c>
      <c r="L70" s="148">
        <v>129</v>
      </c>
      <c r="M70" s="148">
        <v>129</v>
      </c>
      <c r="N70" s="97">
        <f t="shared" si="6"/>
        <v>210</v>
      </c>
      <c r="O70" s="148">
        <v>120</v>
      </c>
      <c r="P70" s="148">
        <v>90</v>
      </c>
      <c r="Q70" s="97">
        <f t="shared" si="7"/>
        <v>97</v>
      </c>
      <c r="R70" s="148">
        <v>57</v>
      </c>
      <c r="S70" s="148">
        <v>40</v>
      </c>
      <c r="T70" s="97">
        <f t="shared" si="8"/>
        <v>313</v>
      </c>
      <c r="U70" s="148">
        <v>142</v>
      </c>
      <c r="V70" s="148">
        <v>171</v>
      </c>
      <c r="W70" s="97">
        <f t="shared" si="9"/>
        <v>99</v>
      </c>
      <c r="X70" s="148">
        <v>52</v>
      </c>
      <c r="Y70" s="148">
        <v>47</v>
      </c>
      <c r="Z70" s="97">
        <f t="shared" si="10"/>
        <v>149</v>
      </c>
      <c r="AA70" s="148">
        <v>76</v>
      </c>
      <c r="AB70" s="148">
        <v>73</v>
      </c>
      <c r="AC70" s="97">
        <f t="shared" si="11"/>
        <v>164</v>
      </c>
      <c r="AD70" s="148">
        <v>81</v>
      </c>
      <c r="AE70" s="148">
        <v>83</v>
      </c>
      <c r="AF70" s="97">
        <f t="shared" si="12"/>
        <v>196</v>
      </c>
      <c r="AG70" s="148">
        <v>99</v>
      </c>
      <c r="AH70" s="148">
        <v>97</v>
      </c>
      <c r="AI70" s="97">
        <f t="shared" si="13"/>
        <v>241</v>
      </c>
      <c r="AJ70" s="148">
        <v>121</v>
      </c>
      <c r="AK70" s="148">
        <v>120</v>
      </c>
      <c r="AL70" s="97">
        <f t="shared" si="14"/>
        <v>519</v>
      </c>
      <c r="AM70" s="148">
        <v>256</v>
      </c>
      <c r="AN70" s="148">
        <v>263</v>
      </c>
      <c r="AO70" s="97">
        <f t="shared" si="15"/>
        <v>110</v>
      </c>
      <c r="AP70" s="148">
        <v>53</v>
      </c>
      <c r="AQ70" s="148">
        <v>57</v>
      </c>
      <c r="AR70" s="97">
        <f t="shared" si="16"/>
        <v>226</v>
      </c>
      <c r="AS70" s="148">
        <v>109</v>
      </c>
      <c r="AT70" s="148">
        <v>117</v>
      </c>
      <c r="AU70" s="97">
        <f t="shared" si="17"/>
        <v>417</v>
      </c>
      <c r="AV70" s="148">
        <v>219</v>
      </c>
      <c r="AW70" s="148">
        <v>198</v>
      </c>
      <c r="AX70" s="97">
        <f t="shared" si="18"/>
        <v>252</v>
      </c>
      <c r="AY70" s="148">
        <v>120</v>
      </c>
      <c r="AZ70" s="148">
        <v>132</v>
      </c>
      <c r="BA70" s="97">
        <f t="shared" si="19"/>
        <v>525</v>
      </c>
      <c r="BB70" s="149">
        <v>250</v>
      </c>
      <c r="BC70" s="149">
        <v>275</v>
      </c>
    </row>
    <row r="71" spans="1:55" ht="20.100000000000001" customHeight="1" x14ac:dyDescent="0.15">
      <c r="A71" s="94">
        <v>53</v>
      </c>
      <c r="B71" s="147">
        <f t="shared" si="58"/>
        <v>3910</v>
      </c>
      <c r="C71" s="78">
        <f t="shared" si="59"/>
        <v>1941</v>
      </c>
      <c r="D71" s="78">
        <f t="shared" si="59"/>
        <v>1969</v>
      </c>
      <c r="E71" s="97">
        <f t="shared" ref="E71:E127" si="60">F71+G71</f>
        <v>263</v>
      </c>
      <c r="F71" s="148">
        <v>135</v>
      </c>
      <c r="G71" s="148">
        <v>128</v>
      </c>
      <c r="H71" s="97">
        <f t="shared" ref="H71:H127" si="61">I71+J71</f>
        <v>212</v>
      </c>
      <c r="I71" s="148">
        <v>126</v>
      </c>
      <c r="J71" s="148">
        <v>86</v>
      </c>
      <c r="K71" s="97">
        <f t="shared" ref="K71:K127" si="62">L71+M71</f>
        <v>259</v>
      </c>
      <c r="L71" s="148">
        <v>122</v>
      </c>
      <c r="M71" s="148">
        <v>137</v>
      </c>
      <c r="N71" s="97">
        <f t="shared" ref="N71:N127" si="63">O71+P71</f>
        <v>189</v>
      </c>
      <c r="O71" s="148">
        <v>85</v>
      </c>
      <c r="P71" s="148">
        <v>104</v>
      </c>
      <c r="Q71" s="97">
        <f t="shared" si="7"/>
        <v>81</v>
      </c>
      <c r="R71" s="148">
        <v>43</v>
      </c>
      <c r="S71" s="148">
        <v>38</v>
      </c>
      <c r="T71" s="97">
        <f t="shared" si="8"/>
        <v>263</v>
      </c>
      <c r="U71" s="148">
        <v>133</v>
      </c>
      <c r="V71" s="148">
        <v>130</v>
      </c>
      <c r="W71" s="97">
        <f t="shared" ref="W71:W127" si="64">X71+Y71</f>
        <v>97</v>
      </c>
      <c r="X71" s="148">
        <v>49</v>
      </c>
      <c r="Y71" s="148">
        <v>48</v>
      </c>
      <c r="Z71" s="97">
        <f t="shared" ref="Z71:Z127" si="65">AA71+AB71</f>
        <v>127</v>
      </c>
      <c r="AA71" s="148">
        <v>68</v>
      </c>
      <c r="AB71" s="148">
        <v>59</v>
      </c>
      <c r="AC71" s="97">
        <f t="shared" ref="AC71:AC127" si="66">AD71+AE71</f>
        <v>153</v>
      </c>
      <c r="AD71" s="148">
        <v>81</v>
      </c>
      <c r="AE71" s="148">
        <v>72</v>
      </c>
      <c r="AF71" s="97">
        <f t="shared" ref="AF71:AF127" si="67">AG71+AH71</f>
        <v>165</v>
      </c>
      <c r="AG71" s="148">
        <v>74</v>
      </c>
      <c r="AH71" s="148">
        <v>91</v>
      </c>
      <c r="AI71" s="97">
        <f t="shared" ref="AI71:AI127" si="68">AJ71+AK71</f>
        <v>237</v>
      </c>
      <c r="AJ71" s="148">
        <v>130</v>
      </c>
      <c r="AK71" s="148">
        <v>107</v>
      </c>
      <c r="AL71" s="97">
        <f t="shared" ref="AL71:AL127" si="69">AM71+AN71</f>
        <v>467</v>
      </c>
      <c r="AM71" s="148">
        <v>210</v>
      </c>
      <c r="AN71" s="148">
        <v>257</v>
      </c>
      <c r="AO71" s="97">
        <f t="shared" ref="AO71:AO127" si="70">AP71+AQ71</f>
        <v>135</v>
      </c>
      <c r="AP71" s="148">
        <v>67</v>
      </c>
      <c r="AQ71" s="148">
        <v>68</v>
      </c>
      <c r="AR71" s="97">
        <f t="shared" ref="AR71:AR127" si="71">AS71+AT71</f>
        <v>223</v>
      </c>
      <c r="AS71" s="148">
        <v>108</v>
      </c>
      <c r="AT71" s="148">
        <v>115</v>
      </c>
      <c r="AU71" s="97">
        <f t="shared" ref="AU71:AU127" si="72">AV71+AW71</f>
        <v>311</v>
      </c>
      <c r="AV71" s="148">
        <v>145</v>
      </c>
      <c r="AW71" s="148">
        <v>166</v>
      </c>
      <c r="AX71" s="97">
        <f t="shared" ref="AX71:AX127" si="73">AY71+AZ71</f>
        <v>199</v>
      </c>
      <c r="AY71" s="148">
        <v>101</v>
      </c>
      <c r="AZ71" s="148">
        <v>98</v>
      </c>
      <c r="BA71" s="97">
        <f t="shared" ref="BA71:BA127" si="74">BB71+BC71</f>
        <v>529</v>
      </c>
      <c r="BB71" s="149">
        <v>264</v>
      </c>
      <c r="BC71" s="149">
        <v>265</v>
      </c>
    </row>
    <row r="72" spans="1:55" ht="20.100000000000001" customHeight="1" x14ac:dyDescent="0.15">
      <c r="A72" s="95">
        <v>54</v>
      </c>
      <c r="B72" s="105">
        <f t="shared" si="58"/>
        <v>3677</v>
      </c>
      <c r="C72" s="79">
        <f t="shared" si="59"/>
        <v>1924</v>
      </c>
      <c r="D72" s="79">
        <f t="shared" si="59"/>
        <v>1753</v>
      </c>
      <c r="E72" s="97">
        <f t="shared" si="60"/>
        <v>270</v>
      </c>
      <c r="F72" s="150">
        <v>172</v>
      </c>
      <c r="G72" s="150">
        <v>98</v>
      </c>
      <c r="H72" s="97">
        <f t="shared" si="61"/>
        <v>198</v>
      </c>
      <c r="I72" s="150">
        <v>113</v>
      </c>
      <c r="J72" s="150">
        <v>85</v>
      </c>
      <c r="K72" s="97">
        <f t="shared" si="62"/>
        <v>252</v>
      </c>
      <c r="L72" s="150">
        <v>130</v>
      </c>
      <c r="M72" s="150">
        <v>122</v>
      </c>
      <c r="N72" s="97">
        <f t="shared" si="63"/>
        <v>176</v>
      </c>
      <c r="O72" s="150">
        <v>106</v>
      </c>
      <c r="P72" s="150">
        <v>70</v>
      </c>
      <c r="Q72" s="97">
        <f t="shared" ref="Q72:Q127" si="75">R72+S72</f>
        <v>68</v>
      </c>
      <c r="R72" s="150">
        <v>43</v>
      </c>
      <c r="S72" s="150">
        <v>25</v>
      </c>
      <c r="T72" s="97">
        <f t="shared" ref="T72:T127" si="76">U72+V72</f>
        <v>270</v>
      </c>
      <c r="U72" s="150">
        <v>142</v>
      </c>
      <c r="V72" s="150">
        <v>128</v>
      </c>
      <c r="W72" s="97">
        <f t="shared" si="64"/>
        <v>80</v>
      </c>
      <c r="X72" s="150">
        <v>36</v>
      </c>
      <c r="Y72" s="150">
        <v>44</v>
      </c>
      <c r="Z72" s="97">
        <f t="shared" si="65"/>
        <v>114</v>
      </c>
      <c r="AA72" s="150">
        <v>59</v>
      </c>
      <c r="AB72" s="150">
        <v>55</v>
      </c>
      <c r="AC72" s="97">
        <f t="shared" si="66"/>
        <v>136</v>
      </c>
      <c r="AD72" s="150">
        <v>78</v>
      </c>
      <c r="AE72" s="150">
        <v>58</v>
      </c>
      <c r="AF72" s="97">
        <f t="shared" si="67"/>
        <v>169</v>
      </c>
      <c r="AG72" s="150">
        <v>87</v>
      </c>
      <c r="AH72" s="150">
        <v>82</v>
      </c>
      <c r="AI72" s="97">
        <f t="shared" si="68"/>
        <v>186</v>
      </c>
      <c r="AJ72" s="150">
        <v>91</v>
      </c>
      <c r="AK72" s="150">
        <v>95</v>
      </c>
      <c r="AL72" s="97">
        <f t="shared" si="69"/>
        <v>386</v>
      </c>
      <c r="AM72" s="150">
        <v>187</v>
      </c>
      <c r="AN72" s="150">
        <v>199</v>
      </c>
      <c r="AO72" s="97">
        <f t="shared" si="70"/>
        <v>101</v>
      </c>
      <c r="AP72" s="150">
        <v>58</v>
      </c>
      <c r="AQ72" s="150">
        <v>43</v>
      </c>
      <c r="AR72" s="97">
        <f t="shared" si="71"/>
        <v>213</v>
      </c>
      <c r="AS72" s="150">
        <v>95</v>
      </c>
      <c r="AT72" s="150">
        <v>118</v>
      </c>
      <c r="AU72" s="97">
        <f t="shared" si="72"/>
        <v>298</v>
      </c>
      <c r="AV72" s="150">
        <v>151</v>
      </c>
      <c r="AW72" s="150">
        <v>147</v>
      </c>
      <c r="AX72" s="97">
        <f t="shared" si="73"/>
        <v>230</v>
      </c>
      <c r="AY72" s="150">
        <v>111</v>
      </c>
      <c r="AZ72" s="150">
        <v>119</v>
      </c>
      <c r="BA72" s="97">
        <f t="shared" si="74"/>
        <v>530</v>
      </c>
      <c r="BB72" s="151">
        <v>265</v>
      </c>
      <c r="BC72" s="151">
        <v>265</v>
      </c>
    </row>
    <row r="73" spans="1:55" ht="20.100000000000001" customHeight="1" x14ac:dyDescent="0.15">
      <c r="A73" s="96" t="s">
        <v>22</v>
      </c>
      <c r="B73" s="97">
        <f>SUM(B74:B78)</f>
        <v>19560</v>
      </c>
      <c r="C73" s="92">
        <f t="shared" ref="C73:D73" si="77">SUM(C74:C78)</f>
        <v>9799</v>
      </c>
      <c r="D73" s="92">
        <f t="shared" si="77"/>
        <v>9761</v>
      </c>
      <c r="E73" s="97">
        <f t="shared" si="60"/>
        <v>1305</v>
      </c>
      <c r="F73" s="97">
        <f>SUM(F74:F78)</f>
        <v>742</v>
      </c>
      <c r="G73" s="97">
        <f t="shared" ref="G73:BC73" si="78">SUM(G74:G78)</f>
        <v>563</v>
      </c>
      <c r="H73" s="97">
        <f t="shared" si="78"/>
        <v>883</v>
      </c>
      <c r="I73" s="97">
        <f t="shared" si="78"/>
        <v>464</v>
      </c>
      <c r="J73" s="97">
        <f t="shared" si="78"/>
        <v>419</v>
      </c>
      <c r="K73" s="97">
        <f t="shared" si="78"/>
        <v>1169</v>
      </c>
      <c r="L73" s="97">
        <f t="shared" si="78"/>
        <v>574</v>
      </c>
      <c r="M73" s="97">
        <f t="shared" si="78"/>
        <v>595</v>
      </c>
      <c r="N73" s="97">
        <f t="shared" si="78"/>
        <v>1040</v>
      </c>
      <c r="O73" s="97">
        <f t="shared" si="78"/>
        <v>518</v>
      </c>
      <c r="P73" s="97">
        <f t="shared" si="78"/>
        <v>522</v>
      </c>
      <c r="Q73" s="97">
        <f t="shared" si="78"/>
        <v>445</v>
      </c>
      <c r="R73" s="97">
        <f t="shared" si="78"/>
        <v>259</v>
      </c>
      <c r="S73" s="97">
        <f t="shared" si="78"/>
        <v>186</v>
      </c>
      <c r="T73" s="97">
        <f t="shared" si="78"/>
        <v>1520</v>
      </c>
      <c r="U73" s="97">
        <f t="shared" si="78"/>
        <v>742</v>
      </c>
      <c r="V73" s="97">
        <f t="shared" si="78"/>
        <v>778</v>
      </c>
      <c r="W73" s="97">
        <f t="shared" si="78"/>
        <v>502</v>
      </c>
      <c r="X73" s="97">
        <f t="shared" si="78"/>
        <v>252</v>
      </c>
      <c r="Y73" s="97">
        <f t="shared" si="78"/>
        <v>250</v>
      </c>
      <c r="Z73" s="97">
        <f t="shared" si="78"/>
        <v>664</v>
      </c>
      <c r="AA73" s="97">
        <f t="shared" si="78"/>
        <v>318</v>
      </c>
      <c r="AB73" s="97">
        <f t="shared" si="78"/>
        <v>346</v>
      </c>
      <c r="AC73" s="97">
        <f t="shared" si="78"/>
        <v>680</v>
      </c>
      <c r="AD73" s="97">
        <f t="shared" si="78"/>
        <v>337</v>
      </c>
      <c r="AE73" s="97">
        <f t="shared" si="78"/>
        <v>343</v>
      </c>
      <c r="AF73" s="97">
        <f t="shared" si="78"/>
        <v>807</v>
      </c>
      <c r="AG73" s="97">
        <f t="shared" si="78"/>
        <v>392</v>
      </c>
      <c r="AH73" s="97">
        <f t="shared" si="78"/>
        <v>415</v>
      </c>
      <c r="AI73" s="97">
        <f t="shared" si="78"/>
        <v>1021</v>
      </c>
      <c r="AJ73" s="97">
        <f t="shared" si="78"/>
        <v>494</v>
      </c>
      <c r="AK73" s="97">
        <f t="shared" si="78"/>
        <v>527</v>
      </c>
      <c r="AL73" s="97">
        <f t="shared" si="78"/>
        <v>2095</v>
      </c>
      <c r="AM73" s="97">
        <f t="shared" si="78"/>
        <v>1024</v>
      </c>
      <c r="AN73" s="97">
        <f t="shared" si="78"/>
        <v>1071</v>
      </c>
      <c r="AO73" s="97">
        <f t="shared" si="78"/>
        <v>663</v>
      </c>
      <c r="AP73" s="97">
        <f t="shared" si="78"/>
        <v>351</v>
      </c>
      <c r="AQ73" s="97">
        <f t="shared" si="78"/>
        <v>312</v>
      </c>
      <c r="AR73" s="97">
        <f t="shared" si="78"/>
        <v>1162</v>
      </c>
      <c r="AS73" s="97">
        <f t="shared" si="78"/>
        <v>575</v>
      </c>
      <c r="AT73" s="97">
        <f t="shared" si="78"/>
        <v>587</v>
      </c>
      <c r="AU73" s="97">
        <f t="shared" si="78"/>
        <v>1656</v>
      </c>
      <c r="AV73" s="97">
        <f t="shared" si="78"/>
        <v>800</v>
      </c>
      <c r="AW73" s="97">
        <f t="shared" si="78"/>
        <v>856</v>
      </c>
      <c r="AX73" s="97">
        <f t="shared" si="78"/>
        <v>1234</v>
      </c>
      <c r="AY73" s="97">
        <f t="shared" si="78"/>
        <v>585</v>
      </c>
      <c r="AZ73" s="97">
        <f t="shared" si="78"/>
        <v>649</v>
      </c>
      <c r="BA73" s="97">
        <f t="shared" si="78"/>
        <v>2714</v>
      </c>
      <c r="BB73" s="97">
        <f t="shared" si="78"/>
        <v>1372</v>
      </c>
      <c r="BC73" s="97">
        <f t="shared" si="78"/>
        <v>1342</v>
      </c>
    </row>
    <row r="74" spans="1:55" ht="20.100000000000001" customHeight="1" x14ac:dyDescent="0.15">
      <c r="A74" s="93">
        <v>55</v>
      </c>
      <c r="B74" s="144">
        <f>C74+D74</f>
        <v>3915</v>
      </c>
      <c r="C74" s="80">
        <f>F74+I74+L74+O74+R74+U74+X74+AA74+AD74+AG74+AJ74+AM74+AP74+AS74+AV74+AY74+BB74</f>
        <v>1949</v>
      </c>
      <c r="D74" s="80">
        <f>G74+J74+M74+P74+S74+V74+Y74+AB74+AE74+AH74+AK74+AN74+AQ74+AT74+AW74+AZ74+BC74</f>
        <v>1966</v>
      </c>
      <c r="E74" s="97">
        <f t="shared" si="60"/>
        <v>226</v>
      </c>
      <c r="F74" s="145">
        <v>128</v>
      </c>
      <c r="G74" s="145">
        <v>98</v>
      </c>
      <c r="H74" s="97">
        <f t="shared" si="61"/>
        <v>200</v>
      </c>
      <c r="I74" s="145">
        <v>111</v>
      </c>
      <c r="J74" s="145">
        <v>89</v>
      </c>
      <c r="K74" s="97">
        <f t="shared" si="62"/>
        <v>228</v>
      </c>
      <c r="L74" s="145">
        <v>114</v>
      </c>
      <c r="M74" s="145">
        <v>114</v>
      </c>
      <c r="N74" s="97">
        <f t="shared" si="63"/>
        <v>233</v>
      </c>
      <c r="O74" s="145">
        <v>115</v>
      </c>
      <c r="P74" s="145">
        <v>118</v>
      </c>
      <c r="Q74" s="97">
        <f t="shared" si="75"/>
        <v>73</v>
      </c>
      <c r="R74" s="145">
        <v>45</v>
      </c>
      <c r="S74" s="145">
        <v>28</v>
      </c>
      <c r="T74" s="97">
        <f t="shared" si="76"/>
        <v>281</v>
      </c>
      <c r="U74" s="145">
        <v>136</v>
      </c>
      <c r="V74" s="145">
        <v>145</v>
      </c>
      <c r="W74" s="97">
        <f t="shared" si="64"/>
        <v>97</v>
      </c>
      <c r="X74" s="145">
        <v>50</v>
      </c>
      <c r="Y74" s="145">
        <v>47</v>
      </c>
      <c r="Z74" s="97">
        <f t="shared" si="65"/>
        <v>114</v>
      </c>
      <c r="AA74" s="145">
        <v>54</v>
      </c>
      <c r="AB74" s="145">
        <v>60</v>
      </c>
      <c r="AC74" s="97">
        <f t="shared" si="66"/>
        <v>143</v>
      </c>
      <c r="AD74" s="145">
        <v>71</v>
      </c>
      <c r="AE74" s="145">
        <v>72</v>
      </c>
      <c r="AF74" s="97">
        <f t="shared" si="67"/>
        <v>180</v>
      </c>
      <c r="AG74" s="145">
        <v>93</v>
      </c>
      <c r="AH74" s="145">
        <v>87</v>
      </c>
      <c r="AI74" s="97">
        <f t="shared" si="68"/>
        <v>222</v>
      </c>
      <c r="AJ74" s="145">
        <v>105</v>
      </c>
      <c r="AK74" s="145">
        <v>117</v>
      </c>
      <c r="AL74" s="97">
        <f t="shared" si="69"/>
        <v>425</v>
      </c>
      <c r="AM74" s="145">
        <v>197</v>
      </c>
      <c r="AN74" s="145">
        <v>228</v>
      </c>
      <c r="AO74" s="97">
        <f t="shared" si="70"/>
        <v>122</v>
      </c>
      <c r="AP74" s="145">
        <v>66</v>
      </c>
      <c r="AQ74" s="145">
        <v>56</v>
      </c>
      <c r="AR74" s="97">
        <f t="shared" si="71"/>
        <v>228</v>
      </c>
      <c r="AS74" s="145">
        <v>110</v>
      </c>
      <c r="AT74" s="145">
        <v>118</v>
      </c>
      <c r="AU74" s="97">
        <f t="shared" si="72"/>
        <v>340</v>
      </c>
      <c r="AV74" s="145">
        <v>168</v>
      </c>
      <c r="AW74" s="145">
        <v>172</v>
      </c>
      <c r="AX74" s="97">
        <f t="shared" si="73"/>
        <v>258</v>
      </c>
      <c r="AY74" s="145">
        <v>121</v>
      </c>
      <c r="AZ74" s="145">
        <v>137</v>
      </c>
      <c r="BA74" s="97">
        <f t="shared" si="74"/>
        <v>545</v>
      </c>
      <c r="BB74" s="146">
        <v>265</v>
      </c>
      <c r="BC74" s="146">
        <v>280</v>
      </c>
    </row>
    <row r="75" spans="1:55" ht="20.100000000000001" customHeight="1" x14ac:dyDescent="0.15">
      <c r="A75" s="94">
        <v>56</v>
      </c>
      <c r="B75" s="147">
        <f t="shared" ref="B75:B78" si="79">C75+D75</f>
        <v>3517</v>
      </c>
      <c r="C75" s="78">
        <f t="shared" ref="C75:D78" si="80">F75+I75+L75+O75+R75+U75+X75+AA75+AD75+AG75+AJ75+AM75+AP75+AS75+AV75+AY75+BB75</f>
        <v>1804</v>
      </c>
      <c r="D75" s="78">
        <f t="shared" si="80"/>
        <v>1713</v>
      </c>
      <c r="E75" s="97">
        <f t="shared" si="60"/>
        <v>247</v>
      </c>
      <c r="F75" s="148">
        <v>135</v>
      </c>
      <c r="G75" s="148">
        <v>112</v>
      </c>
      <c r="H75" s="97">
        <f t="shared" si="61"/>
        <v>150</v>
      </c>
      <c r="I75" s="148">
        <v>82</v>
      </c>
      <c r="J75" s="148">
        <v>68</v>
      </c>
      <c r="K75" s="97">
        <f t="shared" si="62"/>
        <v>205</v>
      </c>
      <c r="L75" s="148">
        <v>101</v>
      </c>
      <c r="M75" s="148">
        <v>104</v>
      </c>
      <c r="N75" s="97">
        <f t="shared" si="63"/>
        <v>202</v>
      </c>
      <c r="O75" s="148">
        <v>100</v>
      </c>
      <c r="P75" s="148">
        <v>102</v>
      </c>
      <c r="Q75" s="97">
        <f t="shared" si="75"/>
        <v>72</v>
      </c>
      <c r="R75" s="148">
        <v>42</v>
      </c>
      <c r="S75" s="148">
        <v>30</v>
      </c>
      <c r="T75" s="97">
        <f t="shared" si="76"/>
        <v>271</v>
      </c>
      <c r="U75" s="148">
        <v>133</v>
      </c>
      <c r="V75" s="148">
        <v>138</v>
      </c>
      <c r="W75" s="97">
        <f t="shared" si="64"/>
        <v>103</v>
      </c>
      <c r="X75" s="148">
        <v>52</v>
      </c>
      <c r="Y75" s="148">
        <v>51</v>
      </c>
      <c r="Z75" s="97">
        <f t="shared" si="65"/>
        <v>113</v>
      </c>
      <c r="AA75" s="148">
        <v>58</v>
      </c>
      <c r="AB75" s="148">
        <v>55</v>
      </c>
      <c r="AC75" s="97">
        <f t="shared" si="66"/>
        <v>116</v>
      </c>
      <c r="AD75" s="148">
        <v>59</v>
      </c>
      <c r="AE75" s="148">
        <v>57</v>
      </c>
      <c r="AF75" s="97">
        <f t="shared" si="67"/>
        <v>146</v>
      </c>
      <c r="AG75" s="148">
        <v>69</v>
      </c>
      <c r="AH75" s="148">
        <v>77</v>
      </c>
      <c r="AI75" s="97">
        <f t="shared" si="68"/>
        <v>208</v>
      </c>
      <c r="AJ75" s="148">
        <v>103</v>
      </c>
      <c r="AK75" s="148">
        <v>105</v>
      </c>
      <c r="AL75" s="97">
        <f t="shared" si="69"/>
        <v>397</v>
      </c>
      <c r="AM75" s="148">
        <v>211</v>
      </c>
      <c r="AN75" s="148">
        <v>186</v>
      </c>
      <c r="AO75" s="97">
        <f t="shared" si="70"/>
        <v>105</v>
      </c>
      <c r="AP75" s="148">
        <v>54</v>
      </c>
      <c r="AQ75" s="148">
        <v>51</v>
      </c>
      <c r="AR75" s="97">
        <f t="shared" si="71"/>
        <v>216</v>
      </c>
      <c r="AS75" s="148">
        <v>122</v>
      </c>
      <c r="AT75" s="148">
        <v>94</v>
      </c>
      <c r="AU75" s="97">
        <f t="shared" si="72"/>
        <v>310</v>
      </c>
      <c r="AV75" s="148">
        <v>143</v>
      </c>
      <c r="AW75" s="148">
        <v>167</v>
      </c>
      <c r="AX75" s="97">
        <f t="shared" si="73"/>
        <v>208</v>
      </c>
      <c r="AY75" s="148">
        <v>103</v>
      </c>
      <c r="AZ75" s="148">
        <v>105</v>
      </c>
      <c r="BA75" s="97">
        <f t="shared" si="74"/>
        <v>448</v>
      </c>
      <c r="BB75" s="149">
        <v>237</v>
      </c>
      <c r="BC75" s="149">
        <v>211</v>
      </c>
    </row>
    <row r="76" spans="1:55" ht="20.100000000000001" customHeight="1" x14ac:dyDescent="0.15">
      <c r="A76" s="94">
        <v>57</v>
      </c>
      <c r="B76" s="147">
        <f t="shared" si="79"/>
        <v>3743</v>
      </c>
      <c r="C76" s="78">
        <f t="shared" si="80"/>
        <v>1866</v>
      </c>
      <c r="D76" s="78">
        <f t="shared" si="80"/>
        <v>1877</v>
      </c>
      <c r="E76" s="97">
        <f t="shared" si="60"/>
        <v>285</v>
      </c>
      <c r="F76" s="148">
        <v>160</v>
      </c>
      <c r="G76" s="148">
        <v>125</v>
      </c>
      <c r="H76" s="97">
        <f t="shared" si="61"/>
        <v>163</v>
      </c>
      <c r="I76" s="148">
        <v>85</v>
      </c>
      <c r="J76" s="148">
        <v>78</v>
      </c>
      <c r="K76" s="97">
        <f t="shared" si="62"/>
        <v>228</v>
      </c>
      <c r="L76" s="148">
        <v>107</v>
      </c>
      <c r="M76" s="148">
        <v>121</v>
      </c>
      <c r="N76" s="97">
        <f t="shared" si="63"/>
        <v>177</v>
      </c>
      <c r="O76" s="148">
        <v>93</v>
      </c>
      <c r="P76" s="148">
        <v>84</v>
      </c>
      <c r="Q76" s="97">
        <f t="shared" si="75"/>
        <v>80</v>
      </c>
      <c r="R76" s="148">
        <v>43</v>
      </c>
      <c r="S76" s="148">
        <v>37</v>
      </c>
      <c r="T76" s="97">
        <f t="shared" si="76"/>
        <v>291</v>
      </c>
      <c r="U76" s="148">
        <v>149</v>
      </c>
      <c r="V76" s="148">
        <v>142</v>
      </c>
      <c r="W76" s="97">
        <f t="shared" si="64"/>
        <v>92</v>
      </c>
      <c r="X76" s="148">
        <v>47</v>
      </c>
      <c r="Y76" s="148">
        <v>45</v>
      </c>
      <c r="Z76" s="97">
        <f t="shared" si="65"/>
        <v>121</v>
      </c>
      <c r="AA76" s="148">
        <v>55</v>
      </c>
      <c r="AB76" s="148">
        <v>66</v>
      </c>
      <c r="AC76" s="97">
        <f t="shared" si="66"/>
        <v>140</v>
      </c>
      <c r="AD76" s="148">
        <v>62</v>
      </c>
      <c r="AE76" s="148">
        <v>78</v>
      </c>
      <c r="AF76" s="97">
        <f t="shared" si="67"/>
        <v>162</v>
      </c>
      <c r="AG76" s="148">
        <v>79</v>
      </c>
      <c r="AH76" s="148">
        <v>83</v>
      </c>
      <c r="AI76" s="97">
        <f t="shared" si="68"/>
        <v>181</v>
      </c>
      <c r="AJ76" s="148">
        <v>88</v>
      </c>
      <c r="AK76" s="148">
        <v>93</v>
      </c>
      <c r="AL76" s="97">
        <f t="shared" si="69"/>
        <v>407</v>
      </c>
      <c r="AM76" s="148">
        <v>201</v>
      </c>
      <c r="AN76" s="148">
        <v>206</v>
      </c>
      <c r="AO76" s="97">
        <f t="shared" si="70"/>
        <v>133</v>
      </c>
      <c r="AP76" s="148">
        <v>66</v>
      </c>
      <c r="AQ76" s="148">
        <v>67</v>
      </c>
      <c r="AR76" s="97">
        <f t="shared" si="71"/>
        <v>217</v>
      </c>
      <c r="AS76" s="148">
        <v>102</v>
      </c>
      <c r="AT76" s="148">
        <v>115</v>
      </c>
      <c r="AU76" s="97">
        <f t="shared" si="72"/>
        <v>328</v>
      </c>
      <c r="AV76" s="148">
        <v>156</v>
      </c>
      <c r="AW76" s="148">
        <v>172</v>
      </c>
      <c r="AX76" s="97">
        <f t="shared" si="73"/>
        <v>243</v>
      </c>
      <c r="AY76" s="148">
        <v>115</v>
      </c>
      <c r="AZ76" s="148">
        <v>128</v>
      </c>
      <c r="BA76" s="97">
        <f t="shared" si="74"/>
        <v>495</v>
      </c>
      <c r="BB76" s="149">
        <v>258</v>
      </c>
      <c r="BC76" s="149">
        <v>237</v>
      </c>
    </row>
    <row r="77" spans="1:55" ht="20.100000000000001" customHeight="1" x14ac:dyDescent="0.15">
      <c r="A77" s="94">
        <v>58</v>
      </c>
      <c r="B77" s="147">
        <f t="shared" si="79"/>
        <v>3898</v>
      </c>
      <c r="C77" s="78">
        <f t="shared" si="80"/>
        <v>1971</v>
      </c>
      <c r="D77" s="78">
        <f t="shared" si="80"/>
        <v>1927</v>
      </c>
      <c r="E77" s="97">
        <f t="shared" si="60"/>
        <v>247</v>
      </c>
      <c r="F77" s="148">
        <v>152</v>
      </c>
      <c r="G77" s="148">
        <v>95</v>
      </c>
      <c r="H77" s="97">
        <f t="shared" si="61"/>
        <v>170</v>
      </c>
      <c r="I77" s="148">
        <v>81</v>
      </c>
      <c r="J77" s="148">
        <v>89</v>
      </c>
      <c r="K77" s="97">
        <f t="shared" si="62"/>
        <v>229</v>
      </c>
      <c r="L77" s="148">
        <v>114</v>
      </c>
      <c r="M77" s="148">
        <v>115</v>
      </c>
      <c r="N77" s="97">
        <f t="shared" si="63"/>
        <v>208</v>
      </c>
      <c r="O77" s="148">
        <v>103</v>
      </c>
      <c r="P77" s="148">
        <v>105</v>
      </c>
      <c r="Q77" s="97">
        <f t="shared" si="75"/>
        <v>112</v>
      </c>
      <c r="R77" s="148">
        <v>66</v>
      </c>
      <c r="S77" s="148">
        <v>46</v>
      </c>
      <c r="T77" s="97">
        <f t="shared" si="76"/>
        <v>300</v>
      </c>
      <c r="U77" s="148">
        <v>144</v>
      </c>
      <c r="V77" s="148">
        <v>156</v>
      </c>
      <c r="W77" s="97">
        <f t="shared" si="64"/>
        <v>89</v>
      </c>
      <c r="X77" s="148">
        <v>48</v>
      </c>
      <c r="Y77" s="148">
        <v>41</v>
      </c>
      <c r="Z77" s="97">
        <f t="shared" si="65"/>
        <v>153</v>
      </c>
      <c r="AA77" s="148">
        <v>73</v>
      </c>
      <c r="AB77" s="148">
        <v>80</v>
      </c>
      <c r="AC77" s="97">
        <f t="shared" si="66"/>
        <v>121</v>
      </c>
      <c r="AD77" s="148">
        <v>63</v>
      </c>
      <c r="AE77" s="148">
        <v>58</v>
      </c>
      <c r="AF77" s="97">
        <f t="shared" si="67"/>
        <v>149</v>
      </c>
      <c r="AG77" s="148">
        <v>75</v>
      </c>
      <c r="AH77" s="148">
        <v>74</v>
      </c>
      <c r="AI77" s="97">
        <f t="shared" si="68"/>
        <v>195</v>
      </c>
      <c r="AJ77" s="148">
        <v>98</v>
      </c>
      <c r="AK77" s="148">
        <v>97</v>
      </c>
      <c r="AL77" s="97">
        <f t="shared" si="69"/>
        <v>416</v>
      </c>
      <c r="AM77" s="148">
        <v>200</v>
      </c>
      <c r="AN77" s="148">
        <v>216</v>
      </c>
      <c r="AO77" s="97">
        <f t="shared" si="70"/>
        <v>124</v>
      </c>
      <c r="AP77" s="148">
        <v>60</v>
      </c>
      <c r="AQ77" s="148">
        <v>64</v>
      </c>
      <c r="AR77" s="97">
        <f t="shared" si="71"/>
        <v>242</v>
      </c>
      <c r="AS77" s="148">
        <v>118</v>
      </c>
      <c r="AT77" s="148">
        <v>124</v>
      </c>
      <c r="AU77" s="97">
        <f t="shared" si="72"/>
        <v>333</v>
      </c>
      <c r="AV77" s="148">
        <v>174</v>
      </c>
      <c r="AW77" s="148">
        <v>159</v>
      </c>
      <c r="AX77" s="97">
        <f t="shared" si="73"/>
        <v>248</v>
      </c>
      <c r="AY77" s="148">
        <v>116</v>
      </c>
      <c r="AZ77" s="148">
        <v>132</v>
      </c>
      <c r="BA77" s="97">
        <f t="shared" si="74"/>
        <v>562</v>
      </c>
      <c r="BB77" s="149">
        <v>286</v>
      </c>
      <c r="BC77" s="149">
        <v>276</v>
      </c>
    </row>
    <row r="78" spans="1:55" ht="20.100000000000001" customHeight="1" x14ac:dyDescent="0.15">
      <c r="A78" s="95">
        <v>59</v>
      </c>
      <c r="B78" s="105">
        <f t="shared" si="79"/>
        <v>4487</v>
      </c>
      <c r="C78" s="79">
        <f t="shared" si="80"/>
        <v>2209</v>
      </c>
      <c r="D78" s="79">
        <f t="shared" si="80"/>
        <v>2278</v>
      </c>
      <c r="E78" s="97">
        <f t="shared" si="60"/>
        <v>300</v>
      </c>
      <c r="F78" s="150">
        <v>167</v>
      </c>
      <c r="G78" s="150">
        <v>133</v>
      </c>
      <c r="H78" s="97">
        <f t="shared" si="61"/>
        <v>200</v>
      </c>
      <c r="I78" s="150">
        <v>105</v>
      </c>
      <c r="J78" s="150">
        <v>95</v>
      </c>
      <c r="K78" s="97">
        <f t="shared" si="62"/>
        <v>279</v>
      </c>
      <c r="L78" s="150">
        <v>138</v>
      </c>
      <c r="M78" s="150">
        <v>141</v>
      </c>
      <c r="N78" s="97">
        <f t="shared" si="63"/>
        <v>220</v>
      </c>
      <c r="O78" s="150">
        <v>107</v>
      </c>
      <c r="P78" s="150">
        <v>113</v>
      </c>
      <c r="Q78" s="97">
        <f t="shared" si="75"/>
        <v>108</v>
      </c>
      <c r="R78" s="150">
        <v>63</v>
      </c>
      <c r="S78" s="150">
        <v>45</v>
      </c>
      <c r="T78" s="97">
        <f t="shared" si="76"/>
        <v>377</v>
      </c>
      <c r="U78" s="150">
        <v>180</v>
      </c>
      <c r="V78" s="150">
        <v>197</v>
      </c>
      <c r="W78" s="97">
        <f t="shared" si="64"/>
        <v>121</v>
      </c>
      <c r="X78" s="150">
        <v>55</v>
      </c>
      <c r="Y78" s="150">
        <v>66</v>
      </c>
      <c r="Z78" s="97">
        <f t="shared" si="65"/>
        <v>163</v>
      </c>
      <c r="AA78" s="150">
        <v>78</v>
      </c>
      <c r="AB78" s="150">
        <v>85</v>
      </c>
      <c r="AC78" s="97">
        <f t="shared" si="66"/>
        <v>160</v>
      </c>
      <c r="AD78" s="150">
        <v>82</v>
      </c>
      <c r="AE78" s="150">
        <v>78</v>
      </c>
      <c r="AF78" s="97">
        <f t="shared" si="67"/>
        <v>170</v>
      </c>
      <c r="AG78" s="150">
        <v>76</v>
      </c>
      <c r="AH78" s="150">
        <v>94</v>
      </c>
      <c r="AI78" s="97">
        <f t="shared" si="68"/>
        <v>215</v>
      </c>
      <c r="AJ78" s="150">
        <v>100</v>
      </c>
      <c r="AK78" s="150">
        <v>115</v>
      </c>
      <c r="AL78" s="97">
        <f t="shared" si="69"/>
        <v>450</v>
      </c>
      <c r="AM78" s="150">
        <v>215</v>
      </c>
      <c r="AN78" s="150">
        <v>235</v>
      </c>
      <c r="AO78" s="97">
        <f t="shared" si="70"/>
        <v>179</v>
      </c>
      <c r="AP78" s="150">
        <v>105</v>
      </c>
      <c r="AQ78" s="150">
        <v>74</v>
      </c>
      <c r="AR78" s="97">
        <f t="shared" si="71"/>
        <v>259</v>
      </c>
      <c r="AS78" s="150">
        <v>123</v>
      </c>
      <c r="AT78" s="150">
        <v>136</v>
      </c>
      <c r="AU78" s="97">
        <f t="shared" si="72"/>
        <v>345</v>
      </c>
      <c r="AV78" s="150">
        <v>159</v>
      </c>
      <c r="AW78" s="150">
        <v>186</v>
      </c>
      <c r="AX78" s="97">
        <f t="shared" si="73"/>
        <v>277</v>
      </c>
      <c r="AY78" s="150">
        <v>130</v>
      </c>
      <c r="AZ78" s="150">
        <v>147</v>
      </c>
      <c r="BA78" s="97">
        <f t="shared" si="74"/>
        <v>664</v>
      </c>
      <c r="BB78" s="151">
        <v>326</v>
      </c>
      <c r="BC78" s="151">
        <v>338</v>
      </c>
    </row>
    <row r="79" spans="1:55" ht="20.100000000000001" customHeight="1" x14ac:dyDescent="0.15">
      <c r="A79" s="96" t="s">
        <v>23</v>
      </c>
      <c r="B79" s="97">
        <f>SUM(B80:B84)</f>
        <v>18901</v>
      </c>
      <c r="C79" s="92">
        <f t="shared" ref="C79:D79" si="81">SUM(C80:C84)</f>
        <v>9134</v>
      </c>
      <c r="D79" s="92">
        <f t="shared" si="81"/>
        <v>9767</v>
      </c>
      <c r="E79" s="97">
        <f t="shared" si="60"/>
        <v>1299</v>
      </c>
      <c r="F79" s="97">
        <f>SUM(F80:F84)</f>
        <v>690</v>
      </c>
      <c r="G79" s="97">
        <f t="shared" ref="G79:BC79" si="82">SUM(G80:G84)</f>
        <v>609</v>
      </c>
      <c r="H79" s="97">
        <f t="shared" si="82"/>
        <v>678</v>
      </c>
      <c r="I79" s="97">
        <f t="shared" si="82"/>
        <v>300</v>
      </c>
      <c r="J79" s="97">
        <f t="shared" si="82"/>
        <v>378</v>
      </c>
      <c r="K79" s="97">
        <f t="shared" si="82"/>
        <v>1158</v>
      </c>
      <c r="L79" s="97">
        <f t="shared" si="82"/>
        <v>535</v>
      </c>
      <c r="M79" s="97">
        <f t="shared" si="82"/>
        <v>623</v>
      </c>
      <c r="N79" s="97">
        <f t="shared" si="82"/>
        <v>1047</v>
      </c>
      <c r="O79" s="97">
        <f t="shared" si="82"/>
        <v>510</v>
      </c>
      <c r="P79" s="97">
        <f t="shared" si="82"/>
        <v>537</v>
      </c>
      <c r="Q79" s="97">
        <f t="shared" si="82"/>
        <v>515</v>
      </c>
      <c r="R79" s="97">
        <f t="shared" si="82"/>
        <v>264</v>
      </c>
      <c r="S79" s="97">
        <f t="shared" si="82"/>
        <v>251</v>
      </c>
      <c r="T79" s="97">
        <f t="shared" si="82"/>
        <v>1657</v>
      </c>
      <c r="U79" s="97">
        <f t="shared" si="82"/>
        <v>800</v>
      </c>
      <c r="V79" s="97">
        <f t="shared" si="82"/>
        <v>857</v>
      </c>
      <c r="W79" s="97">
        <f t="shared" si="82"/>
        <v>513</v>
      </c>
      <c r="X79" s="97">
        <f t="shared" si="82"/>
        <v>234</v>
      </c>
      <c r="Y79" s="97">
        <f t="shared" si="82"/>
        <v>279</v>
      </c>
      <c r="Z79" s="97">
        <f t="shared" si="82"/>
        <v>652</v>
      </c>
      <c r="AA79" s="97">
        <f t="shared" si="82"/>
        <v>309</v>
      </c>
      <c r="AB79" s="97">
        <f t="shared" si="82"/>
        <v>343</v>
      </c>
      <c r="AC79" s="97">
        <f t="shared" si="82"/>
        <v>647</v>
      </c>
      <c r="AD79" s="97">
        <f t="shared" si="82"/>
        <v>316</v>
      </c>
      <c r="AE79" s="97">
        <f t="shared" si="82"/>
        <v>331</v>
      </c>
      <c r="AF79" s="97">
        <f t="shared" si="82"/>
        <v>813</v>
      </c>
      <c r="AG79" s="97">
        <f t="shared" si="82"/>
        <v>393</v>
      </c>
      <c r="AH79" s="97">
        <f t="shared" si="82"/>
        <v>420</v>
      </c>
      <c r="AI79" s="97">
        <f t="shared" si="82"/>
        <v>846</v>
      </c>
      <c r="AJ79" s="97">
        <f t="shared" si="82"/>
        <v>411</v>
      </c>
      <c r="AK79" s="97">
        <f t="shared" si="82"/>
        <v>435</v>
      </c>
      <c r="AL79" s="97">
        <f t="shared" si="82"/>
        <v>1863</v>
      </c>
      <c r="AM79" s="97">
        <f t="shared" si="82"/>
        <v>862</v>
      </c>
      <c r="AN79" s="97">
        <f t="shared" si="82"/>
        <v>1001</v>
      </c>
      <c r="AO79" s="97">
        <f t="shared" si="82"/>
        <v>664</v>
      </c>
      <c r="AP79" s="97">
        <f t="shared" si="82"/>
        <v>327</v>
      </c>
      <c r="AQ79" s="97">
        <f t="shared" si="82"/>
        <v>337</v>
      </c>
      <c r="AR79" s="97">
        <f t="shared" si="82"/>
        <v>1221</v>
      </c>
      <c r="AS79" s="97">
        <f t="shared" si="82"/>
        <v>552</v>
      </c>
      <c r="AT79" s="97">
        <f t="shared" si="82"/>
        <v>669</v>
      </c>
      <c r="AU79" s="97">
        <f t="shared" si="82"/>
        <v>1443</v>
      </c>
      <c r="AV79" s="97">
        <f t="shared" si="82"/>
        <v>700</v>
      </c>
      <c r="AW79" s="97">
        <f t="shared" si="82"/>
        <v>743</v>
      </c>
      <c r="AX79" s="97">
        <f t="shared" si="82"/>
        <v>1164</v>
      </c>
      <c r="AY79" s="97">
        <f t="shared" si="82"/>
        <v>550</v>
      </c>
      <c r="AZ79" s="97">
        <f t="shared" si="82"/>
        <v>614</v>
      </c>
      <c r="BA79" s="97">
        <f t="shared" si="82"/>
        <v>2721</v>
      </c>
      <c r="BB79" s="97">
        <f t="shared" si="82"/>
        <v>1381</v>
      </c>
      <c r="BC79" s="97">
        <f t="shared" si="82"/>
        <v>1340</v>
      </c>
    </row>
    <row r="80" spans="1:55" ht="20.100000000000001" customHeight="1" x14ac:dyDescent="0.15">
      <c r="A80" s="93">
        <v>60</v>
      </c>
      <c r="B80" s="144">
        <f>C80+D80</f>
        <v>4227</v>
      </c>
      <c r="C80" s="80">
        <f>F80+I80+L80+O80+R80+U80+X80+AA80+AD80+AG80+AJ80+AM80+AP80+AS80+AV80+AY80+BB80</f>
        <v>2034</v>
      </c>
      <c r="D80" s="80">
        <f>G80+J80+M80+P80+S80+V80+Y80+AB80+AE80+AH80+AK80+AN80+AQ80+AT80+AW80+AZ80+BC80</f>
        <v>2193</v>
      </c>
      <c r="E80" s="97">
        <f t="shared" si="60"/>
        <v>266</v>
      </c>
      <c r="F80" s="145">
        <v>130</v>
      </c>
      <c r="G80" s="145">
        <v>136</v>
      </c>
      <c r="H80" s="97">
        <f t="shared" si="61"/>
        <v>154</v>
      </c>
      <c r="I80" s="145">
        <v>67</v>
      </c>
      <c r="J80" s="145">
        <v>87</v>
      </c>
      <c r="K80" s="97">
        <f t="shared" si="62"/>
        <v>259</v>
      </c>
      <c r="L80" s="145">
        <v>126</v>
      </c>
      <c r="M80" s="145">
        <v>133</v>
      </c>
      <c r="N80" s="97">
        <f t="shared" si="63"/>
        <v>227</v>
      </c>
      <c r="O80" s="145">
        <v>109</v>
      </c>
      <c r="P80" s="145">
        <v>118</v>
      </c>
      <c r="Q80" s="97">
        <f t="shared" si="75"/>
        <v>102</v>
      </c>
      <c r="R80" s="145">
        <v>49</v>
      </c>
      <c r="S80" s="145">
        <v>53</v>
      </c>
      <c r="T80" s="97">
        <f t="shared" si="76"/>
        <v>380</v>
      </c>
      <c r="U80" s="145">
        <v>186</v>
      </c>
      <c r="V80" s="145">
        <v>194</v>
      </c>
      <c r="W80" s="97">
        <f t="shared" si="64"/>
        <v>124</v>
      </c>
      <c r="X80" s="145">
        <v>50</v>
      </c>
      <c r="Y80" s="145">
        <v>74</v>
      </c>
      <c r="Z80" s="97">
        <f t="shared" si="65"/>
        <v>148</v>
      </c>
      <c r="AA80" s="145">
        <v>67</v>
      </c>
      <c r="AB80" s="145">
        <v>81</v>
      </c>
      <c r="AC80" s="97">
        <f t="shared" si="66"/>
        <v>153</v>
      </c>
      <c r="AD80" s="145">
        <v>66</v>
      </c>
      <c r="AE80" s="145">
        <v>87</v>
      </c>
      <c r="AF80" s="97">
        <f t="shared" si="67"/>
        <v>174</v>
      </c>
      <c r="AG80" s="145">
        <v>80</v>
      </c>
      <c r="AH80" s="145">
        <v>94</v>
      </c>
      <c r="AI80" s="97">
        <f t="shared" si="68"/>
        <v>213</v>
      </c>
      <c r="AJ80" s="145">
        <v>103</v>
      </c>
      <c r="AK80" s="145">
        <v>110</v>
      </c>
      <c r="AL80" s="97">
        <f t="shared" si="69"/>
        <v>414</v>
      </c>
      <c r="AM80" s="145">
        <v>204</v>
      </c>
      <c r="AN80" s="145">
        <v>210</v>
      </c>
      <c r="AO80" s="97">
        <f t="shared" si="70"/>
        <v>147</v>
      </c>
      <c r="AP80" s="145">
        <v>71</v>
      </c>
      <c r="AQ80" s="145">
        <v>76</v>
      </c>
      <c r="AR80" s="97">
        <f t="shared" si="71"/>
        <v>263</v>
      </c>
      <c r="AS80" s="145">
        <v>118</v>
      </c>
      <c r="AT80" s="145">
        <v>145</v>
      </c>
      <c r="AU80" s="97">
        <f t="shared" si="72"/>
        <v>325</v>
      </c>
      <c r="AV80" s="145">
        <v>160</v>
      </c>
      <c r="AW80" s="145">
        <v>165</v>
      </c>
      <c r="AX80" s="97">
        <f t="shared" si="73"/>
        <v>268</v>
      </c>
      <c r="AY80" s="145">
        <v>131</v>
      </c>
      <c r="AZ80" s="145">
        <v>137</v>
      </c>
      <c r="BA80" s="97">
        <f t="shared" si="74"/>
        <v>610</v>
      </c>
      <c r="BB80" s="146">
        <v>317</v>
      </c>
      <c r="BC80" s="146">
        <v>293</v>
      </c>
    </row>
    <row r="81" spans="1:55" ht="20.100000000000001" customHeight="1" x14ac:dyDescent="0.15">
      <c r="A81" s="94">
        <v>61</v>
      </c>
      <c r="B81" s="147">
        <f t="shared" ref="B81:B84" si="83">C81+D81</f>
        <v>3938</v>
      </c>
      <c r="C81" s="78">
        <f t="shared" ref="C81:D84" si="84">F81+I81+L81+O81+R81+U81+X81+AA81+AD81+AG81+AJ81+AM81+AP81+AS81+AV81+AY81+BB81</f>
        <v>1901</v>
      </c>
      <c r="D81" s="78">
        <f t="shared" si="84"/>
        <v>2037</v>
      </c>
      <c r="E81" s="97">
        <f t="shared" si="60"/>
        <v>282</v>
      </c>
      <c r="F81" s="148">
        <v>143</v>
      </c>
      <c r="G81" s="148">
        <v>139</v>
      </c>
      <c r="H81" s="97">
        <f t="shared" si="61"/>
        <v>136</v>
      </c>
      <c r="I81" s="148">
        <v>55</v>
      </c>
      <c r="J81" s="148">
        <v>81</v>
      </c>
      <c r="K81" s="97">
        <f t="shared" si="62"/>
        <v>237</v>
      </c>
      <c r="L81" s="148">
        <v>112</v>
      </c>
      <c r="M81" s="148">
        <v>125</v>
      </c>
      <c r="N81" s="97">
        <f t="shared" si="63"/>
        <v>212</v>
      </c>
      <c r="O81" s="148">
        <v>103</v>
      </c>
      <c r="P81" s="148">
        <v>109</v>
      </c>
      <c r="Q81" s="97">
        <f t="shared" si="75"/>
        <v>96</v>
      </c>
      <c r="R81" s="148">
        <v>50</v>
      </c>
      <c r="S81" s="148">
        <v>46</v>
      </c>
      <c r="T81" s="97">
        <f t="shared" si="76"/>
        <v>342</v>
      </c>
      <c r="U81" s="148">
        <v>159</v>
      </c>
      <c r="V81" s="148">
        <v>183</v>
      </c>
      <c r="W81" s="97">
        <f t="shared" si="64"/>
        <v>103</v>
      </c>
      <c r="X81" s="148">
        <v>48</v>
      </c>
      <c r="Y81" s="148">
        <v>55</v>
      </c>
      <c r="Z81" s="97">
        <f t="shared" si="65"/>
        <v>139</v>
      </c>
      <c r="AA81" s="148">
        <v>70</v>
      </c>
      <c r="AB81" s="148">
        <v>69</v>
      </c>
      <c r="AC81" s="97">
        <f t="shared" si="66"/>
        <v>122</v>
      </c>
      <c r="AD81" s="148">
        <v>63</v>
      </c>
      <c r="AE81" s="148">
        <v>59</v>
      </c>
      <c r="AF81" s="97">
        <f t="shared" si="67"/>
        <v>191</v>
      </c>
      <c r="AG81" s="148">
        <v>97</v>
      </c>
      <c r="AH81" s="148">
        <v>94</v>
      </c>
      <c r="AI81" s="97">
        <f t="shared" si="68"/>
        <v>169</v>
      </c>
      <c r="AJ81" s="148">
        <v>77</v>
      </c>
      <c r="AK81" s="148">
        <v>92</v>
      </c>
      <c r="AL81" s="97">
        <f t="shared" si="69"/>
        <v>394</v>
      </c>
      <c r="AM81" s="148">
        <v>182</v>
      </c>
      <c r="AN81" s="148">
        <v>212</v>
      </c>
      <c r="AO81" s="97">
        <f t="shared" si="70"/>
        <v>123</v>
      </c>
      <c r="AP81" s="148">
        <v>64</v>
      </c>
      <c r="AQ81" s="148">
        <v>59</v>
      </c>
      <c r="AR81" s="97">
        <f t="shared" si="71"/>
        <v>256</v>
      </c>
      <c r="AS81" s="148">
        <v>116</v>
      </c>
      <c r="AT81" s="148">
        <v>140</v>
      </c>
      <c r="AU81" s="97">
        <f t="shared" si="72"/>
        <v>307</v>
      </c>
      <c r="AV81" s="148">
        <v>145</v>
      </c>
      <c r="AW81" s="148">
        <v>162</v>
      </c>
      <c r="AX81" s="97">
        <f t="shared" si="73"/>
        <v>237</v>
      </c>
      <c r="AY81" s="148">
        <v>112</v>
      </c>
      <c r="AZ81" s="148">
        <v>125</v>
      </c>
      <c r="BA81" s="97">
        <f t="shared" si="74"/>
        <v>592</v>
      </c>
      <c r="BB81" s="149">
        <v>305</v>
      </c>
      <c r="BC81" s="149">
        <v>287</v>
      </c>
    </row>
    <row r="82" spans="1:55" ht="20.100000000000001" customHeight="1" x14ac:dyDescent="0.15">
      <c r="A82" s="94">
        <v>62</v>
      </c>
      <c r="B82" s="147">
        <f t="shared" si="83"/>
        <v>3578</v>
      </c>
      <c r="C82" s="78">
        <f t="shared" si="84"/>
        <v>1753</v>
      </c>
      <c r="D82" s="78">
        <f t="shared" si="84"/>
        <v>1825</v>
      </c>
      <c r="E82" s="97">
        <f t="shared" si="60"/>
        <v>265</v>
      </c>
      <c r="F82" s="148">
        <v>152</v>
      </c>
      <c r="G82" s="148">
        <v>113</v>
      </c>
      <c r="H82" s="97">
        <f t="shared" si="61"/>
        <v>110</v>
      </c>
      <c r="I82" s="148">
        <v>52</v>
      </c>
      <c r="J82" s="148">
        <v>58</v>
      </c>
      <c r="K82" s="97">
        <f t="shared" si="62"/>
        <v>218</v>
      </c>
      <c r="L82" s="148">
        <v>89</v>
      </c>
      <c r="M82" s="148">
        <v>129</v>
      </c>
      <c r="N82" s="97">
        <f t="shared" si="63"/>
        <v>204</v>
      </c>
      <c r="O82" s="148">
        <v>92</v>
      </c>
      <c r="P82" s="148">
        <v>112</v>
      </c>
      <c r="Q82" s="97">
        <f t="shared" si="75"/>
        <v>107</v>
      </c>
      <c r="R82" s="148">
        <v>56</v>
      </c>
      <c r="S82" s="148">
        <v>51</v>
      </c>
      <c r="T82" s="97">
        <f t="shared" si="76"/>
        <v>308</v>
      </c>
      <c r="U82" s="148">
        <v>146</v>
      </c>
      <c r="V82" s="148">
        <v>162</v>
      </c>
      <c r="W82" s="97">
        <f t="shared" si="64"/>
        <v>89</v>
      </c>
      <c r="X82" s="148">
        <v>38</v>
      </c>
      <c r="Y82" s="148">
        <v>51</v>
      </c>
      <c r="Z82" s="97">
        <f t="shared" si="65"/>
        <v>130</v>
      </c>
      <c r="AA82" s="148">
        <v>66</v>
      </c>
      <c r="AB82" s="148">
        <v>64</v>
      </c>
      <c r="AC82" s="97">
        <f t="shared" si="66"/>
        <v>113</v>
      </c>
      <c r="AD82" s="148">
        <v>65</v>
      </c>
      <c r="AE82" s="148">
        <v>48</v>
      </c>
      <c r="AF82" s="97">
        <f t="shared" si="67"/>
        <v>144</v>
      </c>
      <c r="AG82" s="148">
        <v>75</v>
      </c>
      <c r="AH82" s="148">
        <v>69</v>
      </c>
      <c r="AI82" s="97">
        <f t="shared" si="68"/>
        <v>172</v>
      </c>
      <c r="AJ82" s="148">
        <v>82</v>
      </c>
      <c r="AK82" s="148">
        <v>90</v>
      </c>
      <c r="AL82" s="97">
        <f t="shared" si="69"/>
        <v>355</v>
      </c>
      <c r="AM82" s="148">
        <v>175</v>
      </c>
      <c r="AN82" s="148">
        <v>180</v>
      </c>
      <c r="AO82" s="97">
        <f t="shared" si="70"/>
        <v>130</v>
      </c>
      <c r="AP82" s="148">
        <v>69</v>
      </c>
      <c r="AQ82" s="148">
        <v>61</v>
      </c>
      <c r="AR82" s="97">
        <f t="shared" si="71"/>
        <v>227</v>
      </c>
      <c r="AS82" s="148">
        <v>97</v>
      </c>
      <c r="AT82" s="148">
        <v>130</v>
      </c>
      <c r="AU82" s="97">
        <f t="shared" si="72"/>
        <v>278</v>
      </c>
      <c r="AV82" s="148">
        <v>142</v>
      </c>
      <c r="AW82" s="148">
        <v>136</v>
      </c>
      <c r="AX82" s="97">
        <f t="shared" si="73"/>
        <v>206</v>
      </c>
      <c r="AY82" s="148">
        <v>97</v>
      </c>
      <c r="AZ82" s="148">
        <v>109</v>
      </c>
      <c r="BA82" s="97">
        <f t="shared" si="74"/>
        <v>522</v>
      </c>
      <c r="BB82" s="149">
        <v>260</v>
      </c>
      <c r="BC82" s="149">
        <v>262</v>
      </c>
    </row>
    <row r="83" spans="1:55" ht="20.100000000000001" customHeight="1" x14ac:dyDescent="0.15">
      <c r="A83" s="94">
        <v>63</v>
      </c>
      <c r="B83" s="147">
        <f t="shared" si="83"/>
        <v>3679</v>
      </c>
      <c r="C83" s="78">
        <f t="shared" si="84"/>
        <v>1811</v>
      </c>
      <c r="D83" s="78">
        <f t="shared" si="84"/>
        <v>1868</v>
      </c>
      <c r="E83" s="97">
        <f t="shared" si="60"/>
        <v>266</v>
      </c>
      <c r="F83" s="148">
        <v>150</v>
      </c>
      <c r="G83" s="148">
        <v>116</v>
      </c>
      <c r="H83" s="97">
        <f t="shared" si="61"/>
        <v>147</v>
      </c>
      <c r="I83" s="148">
        <v>64</v>
      </c>
      <c r="J83" s="148">
        <v>83</v>
      </c>
      <c r="K83" s="97">
        <f t="shared" si="62"/>
        <v>234</v>
      </c>
      <c r="L83" s="148">
        <v>111</v>
      </c>
      <c r="M83" s="148">
        <v>123</v>
      </c>
      <c r="N83" s="97">
        <f t="shared" si="63"/>
        <v>209</v>
      </c>
      <c r="O83" s="148">
        <v>114</v>
      </c>
      <c r="P83" s="148">
        <v>95</v>
      </c>
      <c r="Q83" s="97">
        <f t="shared" si="75"/>
        <v>116</v>
      </c>
      <c r="R83" s="148">
        <v>63</v>
      </c>
      <c r="S83" s="148">
        <v>53</v>
      </c>
      <c r="T83" s="97">
        <f t="shared" si="76"/>
        <v>311</v>
      </c>
      <c r="U83" s="148">
        <v>150</v>
      </c>
      <c r="V83" s="148">
        <v>161</v>
      </c>
      <c r="W83" s="97">
        <f t="shared" si="64"/>
        <v>92</v>
      </c>
      <c r="X83" s="148">
        <v>46</v>
      </c>
      <c r="Y83" s="148">
        <v>46</v>
      </c>
      <c r="Z83" s="97">
        <f t="shared" si="65"/>
        <v>121</v>
      </c>
      <c r="AA83" s="148">
        <v>57</v>
      </c>
      <c r="AB83" s="148">
        <v>64</v>
      </c>
      <c r="AC83" s="97">
        <f t="shared" si="66"/>
        <v>121</v>
      </c>
      <c r="AD83" s="148">
        <v>62</v>
      </c>
      <c r="AE83" s="148">
        <v>59</v>
      </c>
      <c r="AF83" s="97">
        <f t="shared" si="67"/>
        <v>166</v>
      </c>
      <c r="AG83" s="148">
        <v>75</v>
      </c>
      <c r="AH83" s="148">
        <v>91</v>
      </c>
      <c r="AI83" s="97">
        <f t="shared" si="68"/>
        <v>149</v>
      </c>
      <c r="AJ83" s="148">
        <v>80</v>
      </c>
      <c r="AK83" s="148">
        <v>69</v>
      </c>
      <c r="AL83" s="97">
        <f t="shared" si="69"/>
        <v>357</v>
      </c>
      <c r="AM83" s="148">
        <v>153</v>
      </c>
      <c r="AN83" s="148">
        <v>204</v>
      </c>
      <c r="AO83" s="97">
        <f t="shared" si="70"/>
        <v>135</v>
      </c>
      <c r="AP83" s="148">
        <v>64</v>
      </c>
      <c r="AQ83" s="148">
        <v>71</v>
      </c>
      <c r="AR83" s="97">
        <f t="shared" si="71"/>
        <v>225</v>
      </c>
      <c r="AS83" s="148">
        <v>96</v>
      </c>
      <c r="AT83" s="148">
        <v>129</v>
      </c>
      <c r="AU83" s="97">
        <f t="shared" si="72"/>
        <v>276</v>
      </c>
      <c r="AV83" s="148">
        <v>146</v>
      </c>
      <c r="AW83" s="148">
        <v>130</v>
      </c>
      <c r="AX83" s="97">
        <f t="shared" si="73"/>
        <v>221</v>
      </c>
      <c r="AY83" s="148">
        <v>99</v>
      </c>
      <c r="AZ83" s="148">
        <v>122</v>
      </c>
      <c r="BA83" s="97">
        <f t="shared" si="74"/>
        <v>533</v>
      </c>
      <c r="BB83" s="149">
        <v>281</v>
      </c>
      <c r="BC83" s="149">
        <v>252</v>
      </c>
    </row>
    <row r="84" spans="1:55" ht="20.100000000000001" customHeight="1" x14ac:dyDescent="0.15">
      <c r="A84" s="95">
        <v>64</v>
      </c>
      <c r="B84" s="105">
        <f t="shared" si="83"/>
        <v>3479</v>
      </c>
      <c r="C84" s="79">
        <f t="shared" si="84"/>
        <v>1635</v>
      </c>
      <c r="D84" s="79">
        <f t="shared" si="84"/>
        <v>1844</v>
      </c>
      <c r="E84" s="97">
        <f t="shared" si="60"/>
        <v>220</v>
      </c>
      <c r="F84" s="150">
        <v>115</v>
      </c>
      <c r="G84" s="150">
        <v>105</v>
      </c>
      <c r="H84" s="97">
        <f t="shared" si="61"/>
        <v>131</v>
      </c>
      <c r="I84" s="150">
        <v>62</v>
      </c>
      <c r="J84" s="150">
        <v>69</v>
      </c>
      <c r="K84" s="97">
        <f t="shared" si="62"/>
        <v>210</v>
      </c>
      <c r="L84" s="150">
        <v>97</v>
      </c>
      <c r="M84" s="150">
        <v>113</v>
      </c>
      <c r="N84" s="97">
        <f t="shared" si="63"/>
        <v>195</v>
      </c>
      <c r="O84" s="150">
        <v>92</v>
      </c>
      <c r="P84" s="150">
        <v>103</v>
      </c>
      <c r="Q84" s="97">
        <f t="shared" si="75"/>
        <v>94</v>
      </c>
      <c r="R84" s="150">
        <v>46</v>
      </c>
      <c r="S84" s="150">
        <v>48</v>
      </c>
      <c r="T84" s="97">
        <f t="shared" si="76"/>
        <v>316</v>
      </c>
      <c r="U84" s="150">
        <v>159</v>
      </c>
      <c r="V84" s="150">
        <v>157</v>
      </c>
      <c r="W84" s="97">
        <f t="shared" si="64"/>
        <v>105</v>
      </c>
      <c r="X84" s="150">
        <v>52</v>
      </c>
      <c r="Y84" s="150">
        <v>53</v>
      </c>
      <c r="Z84" s="97">
        <f t="shared" si="65"/>
        <v>114</v>
      </c>
      <c r="AA84" s="150">
        <v>49</v>
      </c>
      <c r="AB84" s="150">
        <v>65</v>
      </c>
      <c r="AC84" s="97">
        <f t="shared" si="66"/>
        <v>138</v>
      </c>
      <c r="AD84" s="150">
        <v>60</v>
      </c>
      <c r="AE84" s="150">
        <v>78</v>
      </c>
      <c r="AF84" s="97">
        <f t="shared" si="67"/>
        <v>138</v>
      </c>
      <c r="AG84" s="150">
        <v>66</v>
      </c>
      <c r="AH84" s="150">
        <v>72</v>
      </c>
      <c r="AI84" s="97">
        <f t="shared" si="68"/>
        <v>143</v>
      </c>
      <c r="AJ84" s="150">
        <v>69</v>
      </c>
      <c r="AK84" s="150">
        <v>74</v>
      </c>
      <c r="AL84" s="97">
        <f t="shared" si="69"/>
        <v>343</v>
      </c>
      <c r="AM84" s="150">
        <v>148</v>
      </c>
      <c r="AN84" s="150">
        <v>195</v>
      </c>
      <c r="AO84" s="97">
        <f t="shared" si="70"/>
        <v>129</v>
      </c>
      <c r="AP84" s="150">
        <v>59</v>
      </c>
      <c r="AQ84" s="150">
        <v>70</v>
      </c>
      <c r="AR84" s="97">
        <f t="shared" si="71"/>
        <v>250</v>
      </c>
      <c r="AS84" s="150">
        <v>125</v>
      </c>
      <c r="AT84" s="150">
        <v>125</v>
      </c>
      <c r="AU84" s="97">
        <f t="shared" si="72"/>
        <v>257</v>
      </c>
      <c r="AV84" s="150">
        <v>107</v>
      </c>
      <c r="AW84" s="150">
        <v>150</v>
      </c>
      <c r="AX84" s="97">
        <f t="shared" si="73"/>
        <v>232</v>
      </c>
      <c r="AY84" s="150">
        <v>111</v>
      </c>
      <c r="AZ84" s="150">
        <v>121</v>
      </c>
      <c r="BA84" s="97">
        <f t="shared" si="74"/>
        <v>464</v>
      </c>
      <c r="BB84" s="151">
        <v>218</v>
      </c>
      <c r="BC84" s="151">
        <v>246</v>
      </c>
    </row>
    <row r="85" spans="1:55" ht="20.100000000000001" customHeight="1" x14ac:dyDescent="0.15">
      <c r="A85" s="96" t="s">
        <v>24</v>
      </c>
      <c r="B85" s="97">
        <f>SUM(B86:B90)</f>
        <v>14335</v>
      </c>
      <c r="C85" s="92">
        <f t="shared" ref="C85:D85" si="85">SUM(C86:C90)</f>
        <v>6699</v>
      </c>
      <c r="D85" s="92">
        <f t="shared" si="85"/>
        <v>7636</v>
      </c>
      <c r="E85" s="97">
        <f t="shared" si="60"/>
        <v>893</v>
      </c>
      <c r="F85" s="97">
        <f>SUM(F86:F90)</f>
        <v>447</v>
      </c>
      <c r="G85" s="97">
        <f t="shared" ref="G85:BC85" si="86">SUM(G86:G90)</f>
        <v>446</v>
      </c>
      <c r="H85" s="97">
        <f t="shared" si="86"/>
        <v>477</v>
      </c>
      <c r="I85" s="97">
        <f t="shared" si="86"/>
        <v>200</v>
      </c>
      <c r="J85" s="97">
        <f t="shared" si="86"/>
        <v>277</v>
      </c>
      <c r="K85" s="97">
        <f t="shared" si="86"/>
        <v>886</v>
      </c>
      <c r="L85" s="97">
        <f t="shared" si="86"/>
        <v>386</v>
      </c>
      <c r="M85" s="97">
        <f t="shared" si="86"/>
        <v>500</v>
      </c>
      <c r="N85" s="97">
        <f t="shared" si="86"/>
        <v>762</v>
      </c>
      <c r="O85" s="97">
        <f t="shared" si="86"/>
        <v>358</v>
      </c>
      <c r="P85" s="97">
        <f t="shared" si="86"/>
        <v>404</v>
      </c>
      <c r="Q85" s="97">
        <f t="shared" si="86"/>
        <v>351</v>
      </c>
      <c r="R85" s="97">
        <f t="shared" si="86"/>
        <v>162</v>
      </c>
      <c r="S85" s="97">
        <f t="shared" si="86"/>
        <v>189</v>
      </c>
      <c r="T85" s="97">
        <f t="shared" si="86"/>
        <v>1253</v>
      </c>
      <c r="U85" s="97">
        <f t="shared" si="86"/>
        <v>602</v>
      </c>
      <c r="V85" s="97">
        <f t="shared" si="86"/>
        <v>651</v>
      </c>
      <c r="W85" s="97">
        <f t="shared" si="86"/>
        <v>378</v>
      </c>
      <c r="X85" s="97">
        <f t="shared" si="86"/>
        <v>175</v>
      </c>
      <c r="Y85" s="97">
        <f t="shared" si="86"/>
        <v>203</v>
      </c>
      <c r="Z85" s="97">
        <f t="shared" si="86"/>
        <v>537</v>
      </c>
      <c r="AA85" s="97">
        <f t="shared" si="86"/>
        <v>256</v>
      </c>
      <c r="AB85" s="97">
        <f t="shared" si="86"/>
        <v>281</v>
      </c>
      <c r="AC85" s="97">
        <f t="shared" si="86"/>
        <v>520</v>
      </c>
      <c r="AD85" s="97">
        <f t="shared" si="86"/>
        <v>240</v>
      </c>
      <c r="AE85" s="97">
        <f t="shared" si="86"/>
        <v>280</v>
      </c>
      <c r="AF85" s="97">
        <f t="shared" si="86"/>
        <v>599</v>
      </c>
      <c r="AG85" s="97">
        <f t="shared" si="86"/>
        <v>257</v>
      </c>
      <c r="AH85" s="97">
        <f t="shared" si="86"/>
        <v>342</v>
      </c>
      <c r="AI85" s="97">
        <f t="shared" si="86"/>
        <v>673</v>
      </c>
      <c r="AJ85" s="97">
        <f t="shared" si="86"/>
        <v>318</v>
      </c>
      <c r="AK85" s="97">
        <f t="shared" si="86"/>
        <v>355</v>
      </c>
      <c r="AL85" s="97">
        <f t="shared" si="86"/>
        <v>1581</v>
      </c>
      <c r="AM85" s="97">
        <f t="shared" si="86"/>
        <v>699</v>
      </c>
      <c r="AN85" s="97">
        <f t="shared" si="86"/>
        <v>882</v>
      </c>
      <c r="AO85" s="97">
        <f t="shared" si="86"/>
        <v>486</v>
      </c>
      <c r="AP85" s="97">
        <f t="shared" si="86"/>
        <v>249</v>
      </c>
      <c r="AQ85" s="97">
        <f t="shared" si="86"/>
        <v>237</v>
      </c>
      <c r="AR85" s="97">
        <f t="shared" si="86"/>
        <v>997</v>
      </c>
      <c r="AS85" s="97">
        <f t="shared" si="86"/>
        <v>465</v>
      </c>
      <c r="AT85" s="97">
        <f t="shared" si="86"/>
        <v>532</v>
      </c>
      <c r="AU85" s="97">
        <f t="shared" si="86"/>
        <v>1084</v>
      </c>
      <c r="AV85" s="97">
        <f t="shared" si="86"/>
        <v>510</v>
      </c>
      <c r="AW85" s="97">
        <f t="shared" si="86"/>
        <v>574</v>
      </c>
      <c r="AX85" s="97">
        <f t="shared" si="86"/>
        <v>835</v>
      </c>
      <c r="AY85" s="97">
        <f t="shared" si="86"/>
        <v>386</v>
      </c>
      <c r="AZ85" s="97">
        <f t="shared" si="86"/>
        <v>449</v>
      </c>
      <c r="BA85" s="97">
        <f t="shared" si="86"/>
        <v>2023</v>
      </c>
      <c r="BB85" s="97">
        <f t="shared" si="86"/>
        <v>989</v>
      </c>
      <c r="BC85" s="97">
        <f t="shared" si="86"/>
        <v>1034</v>
      </c>
    </row>
    <row r="86" spans="1:55" ht="20.100000000000001" customHeight="1" x14ac:dyDescent="0.15">
      <c r="A86" s="93">
        <v>65</v>
      </c>
      <c r="B86" s="144">
        <f>C86+D86</f>
        <v>3605</v>
      </c>
      <c r="C86" s="80">
        <f>F86+I86+L86+O86+R86+U86+X86+AA86+AD86+AG86+AJ86+AM86+AP86+AS86+AV86+AY86+BB86</f>
        <v>1708</v>
      </c>
      <c r="D86" s="80">
        <f>G86+J86+M86+P86+S86+V86+Y86+AB86+AE86+AH86+AK86+AN86+AQ86+AT86+AW86+AZ86+BC86</f>
        <v>1897</v>
      </c>
      <c r="E86" s="97">
        <f t="shared" si="60"/>
        <v>218</v>
      </c>
      <c r="F86" s="145">
        <v>109</v>
      </c>
      <c r="G86" s="145">
        <v>109</v>
      </c>
      <c r="H86" s="97">
        <f t="shared" si="61"/>
        <v>121</v>
      </c>
      <c r="I86" s="145">
        <v>50</v>
      </c>
      <c r="J86" s="145">
        <v>71</v>
      </c>
      <c r="K86" s="97">
        <f t="shared" si="62"/>
        <v>213</v>
      </c>
      <c r="L86" s="145">
        <v>87</v>
      </c>
      <c r="M86" s="145">
        <v>126</v>
      </c>
      <c r="N86" s="97">
        <f t="shared" si="63"/>
        <v>190</v>
      </c>
      <c r="O86" s="145">
        <v>89</v>
      </c>
      <c r="P86" s="145">
        <v>101</v>
      </c>
      <c r="Q86" s="97">
        <f t="shared" si="75"/>
        <v>83</v>
      </c>
      <c r="R86" s="145">
        <v>34</v>
      </c>
      <c r="S86" s="145">
        <v>49</v>
      </c>
      <c r="T86" s="97">
        <f t="shared" si="76"/>
        <v>334</v>
      </c>
      <c r="U86" s="145">
        <v>162</v>
      </c>
      <c r="V86" s="145">
        <v>172</v>
      </c>
      <c r="W86" s="97">
        <f t="shared" si="64"/>
        <v>81</v>
      </c>
      <c r="X86" s="145">
        <v>34</v>
      </c>
      <c r="Y86" s="145">
        <v>47</v>
      </c>
      <c r="Z86" s="97">
        <f t="shared" si="65"/>
        <v>129</v>
      </c>
      <c r="AA86" s="145">
        <v>68</v>
      </c>
      <c r="AB86" s="145">
        <v>61</v>
      </c>
      <c r="AC86" s="97">
        <f t="shared" si="66"/>
        <v>133</v>
      </c>
      <c r="AD86" s="145">
        <v>69</v>
      </c>
      <c r="AE86" s="145">
        <v>64</v>
      </c>
      <c r="AF86" s="97">
        <f t="shared" si="67"/>
        <v>135</v>
      </c>
      <c r="AG86" s="145">
        <v>60</v>
      </c>
      <c r="AH86" s="145">
        <v>75</v>
      </c>
      <c r="AI86" s="97">
        <f t="shared" si="68"/>
        <v>171</v>
      </c>
      <c r="AJ86" s="145">
        <v>77</v>
      </c>
      <c r="AK86" s="145">
        <v>94</v>
      </c>
      <c r="AL86" s="97">
        <f t="shared" si="69"/>
        <v>376</v>
      </c>
      <c r="AM86" s="145">
        <v>173</v>
      </c>
      <c r="AN86" s="145">
        <v>203</v>
      </c>
      <c r="AO86" s="97">
        <f t="shared" si="70"/>
        <v>134</v>
      </c>
      <c r="AP86" s="145">
        <v>69</v>
      </c>
      <c r="AQ86" s="145">
        <v>65</v>
      </c>
      <c r="AR86" s="97">
        <f t="shared" si="71"/>
        <v>255</v>
      </c>
      <c r="AS86" s="145">
        <v>125</v>
      </c>
      <c r="AT86" s="145">
        <v>130</v>
      </c>
      <c r="AU86" s="97">
        <f t="shared" si="72"/>
        <v>259</v>
      </c>
      <c r="AV86" s="145">
        <v>120</v>
      </c>
      <c r="AW86" s="145">
        <v>139</v>
      </c>
      <c r="AX86" s="97">
        <f t="shared" si="73"/>
        <v>225</v>
      </c>
      <c r="AY86" s="145">
        <v>118</v>
      </c>
      <c r="AZ86" s="145">
        <v>107</v>
      </c>
      <c r="BA86" s="97">
        <f t="shared" si="74"/>
        <v>548</v>
      </c>
      <c r="BB86" s="146">
        <v>264</v>
      </c>
      <c r="BC86" s="146">
        <v>284</v>
      </c>
    </row>
    <row r="87" spans="1:55" ht="20.100000000000001" customHeight="1" x14ac:dyDescent="0.15">
      <c r="A87" s="94">
        <v>66</v>
      </c>
      <c r="B87" s="147">
        <f t="shared" ref="B87:B90" si="87">C87+D87</f>
        <v>3096</v>
      </c>
      <c r="C87" s="78">
        <f t="shared" ref="C87:D90" si="88">F87+I87+L87+O87+R87+U87+X87+AA87+AD87+AG87+AJ87+AM87+AP87+AS87+AV87+AY87+BB87</f>
        <v>1395</v>
      </c>
      <c r="D87" s="78">
        <f t="shared" si="88"/>
        <v>1701</v>
      </c>
      <c r="E87" s="97">
        <f t="shared" si="60"/>
        <v>183</v>
      </c>
      <c r="F87" s="148">
        <v>92</v>
      </c>
      <c r="G87" s="148">
        <v>91</v>
      </c>
      <c r="H87" s="97">
        <f t="shared" si="61"/>
        <v>104</v>
      </c>
      <c r="I87" s="148">
        <v>46</v>
      </c>
      <c r="J87" s="148">
        <v>58</v>
      </c>
      <c r="K87" s="97">
        <f t="shared" si="62"/>
        <v>198</v>
      </c>
      <c r="L87" s="148">
        <v>85</v>
      </c>
      <c r="M87" s="148">
        <v>113</v>
      </c>
      <c r="N87" s="97">
        <f t="shared" si="63"/>
        <v>167</v>
      </c>
      <c r="O87" s="148">
        <v>78</v>
      </c>
      <c r="P87" s="148">
        <v>89</v>
      </c>
      <c r="Q87" s="97">
        <f t="shared" si="75"/>
        <v>91</v>
      </c>
      <c r="R87" s="148">
        <v>32</v>
      </c>
      <c r="S87" s="148">
        <v>59</v>
      </c>
      <c r="T87" s="97">
        <f t="shared" si="76"/>
        <v>251</v>
      </c>
      <c r="U87" s="148">
        <v>121</v>
      </c>
      <c r="V87" s="148">
        <v>130</v>
      </c>
      <c r="W87" s="97">
        <f t="shared" si="64"/>
        <v>92</v>
      </c>
      <c r="X87" s="148">
        <v>41</v>
      </c>
      <c r="Y87" s="148">
        <v>51</v>
      </c>
      <c r="Z87" s="97">
        <f t="shared" si="65"/>
        <v>132</v>
      </c>
      <c r="AA87" s="148">
        <v>55</v>
      </c>
      <c r="AB87" s="148">
        <v>77</v>
      </c>
      <c r="AC87" s="97">
        <f t="shared" si="66"/>
        <v>117</v>
      </c>
      <c r="AD87" s="148">
        <v>52</v>
      </c>
      <c r="AE87" s="148">
        <v>65</v>
      </c>
      <c r="AF87" s="97">
        <f t="shared" si="67"/>
        <v>123</v>
      </c>
      <c r="AG87" s="148">
        <v>44</v>
      </c>
      <c r="AH87" s="148">
        <v>79</v>
      </c>
      <c r="AI87" s="97">
        <f t="shared" si="68"/>
        <v>131</v>
      </c>
      <c r="AJ87" s="148">
        <v>70</v>
      </c>
      <c r="AK87" s="148">
        <v>61</v>
      </c>
      <c r="AL87" s="97">
        <f t="shared" si="69"/>
        <v>330</v>
      </c>
      <c r="AM87" s="148">
        <v>138</v>
      </c>
      <c r="AN87" s="148">
        <v>192</v>
      </c>
      <c r="AO87" s="97">
        <f t="shared" si="70"/>
        <v>102</v>
      </c>
      <c r="AP87" s="148">
        <v>51</v>
      </c>
      <c r="AQ87" s="148">
        <v>51</v>
      </c>
      <c r="AR87" s="97">
        <f t="shared" si="71"/>
        <v>214</v>
      </c>
      <c r="AS87" s="148">
        <v>89</v>
      </c>
      <c r="AT87" s="148">
        <v>125</v>
      </c>
      <c r="AU87" s="97">
        <f t="shared" si="72"/>
        <v>230</v>
      </c>
      <c r="AV87" s="148">
        <v>111</v>
      </c>
      <c r="AW87" s="148">
        <v>119</v>
      </c>
      <c r="AX87" s="97">
        <f t="shared" si="73"/>
        <v>199</v>
      </c>
      <c r="AY87" s="148">
        <v>80</v>
      </c>
      <c r="AZ87" s="148">
        <v>119</v>
      </c>
      <c r="BA87" s="97">
        <f t="shared" si="74"/>
        <v>432</v>
      </c>
      <c r="BB87" s="149">
        <v>210</v>
      </c>
      <c r="BC87" s="149">
        <v>222</v>
      </c>
    </row>
    <row r="88" spans="1:55" ht="20.100000000000001" customHeight="1" x14ac:dyDescent="0.15">
      <c r="A88" s="94">
        <v>67</v>
      </c>
      <c r="B88" s="147">
        <f t="shared" si="87"/>
        <v>2642</v>
      </c>
      <c r="C88" s="78">
        <f t="shared" si="88"/>
        <v>1257</v>
      </c>
      <c r="D88" s="78">
        <f t="shared" si="88"/>
        <v>1385</v>
      </c>
      <c r="E88" s="97">
        <f t="shared" si="60"/>
        <v>173</v>
      </c>
      <c r="F88" s="148">
        <v>83</v>
      </c>
      <c r="G88" s="148">
        <v>90</v>
      </c>
      <c r="H88" s="97">
        <f t="shared" si="61"/>
        <v>89</v>
      </c>
      <c r="I88" s="148">
        <v>37</v>
      </c>
      <c r="J88" s="148">
        <v>52</v>
      </c>
      <c r="K88" s="97">
        <f t="shared" si="62"/>
        <v>158</v>
      </c>
      <c r="L88" s="148">
        <v>68</v>
      </c>
      <c r="M88" s="148">
        <v>90</v>
      </c>
      <c r="N88" s="97">
        <f t="shared" si="63"/>
        <v>139</v>
      </c>
      <c r="O88" s="148">
        <v>65</v>
      </c>
      <c r="P88" s="148">
        <v>74</v>
      </c>
      <c r="Q88" s="97">
        <f t="shared" si="75"/>
        <v>52</v>
      </c>
      <c r="R88" s="148">
        <v>30</v>
      </c>
      <c r="S88" s="148">
        <v>22</v>
      </c>
      <c r="T88" s="97">
        <f t="shared" si="76"/>
        <v>243</v>
      </c>
      <c r="U88" s="148">
        <v>127</v>
      </c>
      <c r="V88" s="148">
        <v>116</v>
      </c>
      <c r="W88" s="97">
        <f t="shared" si="64"/>
        <v>76</v>
      </c>
      <c r="X88" s="148">
        <v>35</v>
      </c>
      <c r="Y88" s="148">
        <v>41</v>
      </c>
      <c r="Z88" s="97">
        <f t="shared" si="65"/>
        <v>111</v>
      </c>
      <c r="AA88" s="148">
        <v>55</v>
      </c>
      <c r="AB88" s="148">
        <v>56</v>
      </c>
      <c r="AC88" s="97">
        <f t="shared" si="66"/>
        <v>87</v>
      </c>
      <c r="AD88" s="148">
        <v>34</v>
      </c>
      <c r="AE88" s="148">
        <v>53</v>
      </c>
      <c r="AF88" s="97">
        <f t="shared" si="67"/>
        <v>140</v>
      </c>
      <c r="AG88" s="148">
        <v>60</v>
      </c>
      <c r="AH88" s="148">
        <v>80</v>
      </c>
      <c r="AI88" s="97">
        <f t="shared" si="68"/>
        <v>113</v>
      </c>
      <c r="AJ88" s="148">
        <v>48</v>
      </c>
      <c r="AK88" s="148">
        <v>65</v>
      </c>
      <c r="AL88" s="97">
        <f t="shared" si="69"/>
        <v>306</v>
      </c>
      <c r="AM88" s="148">
        <v>144</v>
      </c>
      <c r="AN88" s="148">
        <v>162</v>
      </c>
      <c r="AO88" s="97">
        <f t="shared" si="70"/>
        <v>87</v>
      </c>
      <c r="AP88" s="148">
        <v>45</v>
      </c>
      <c r="AQ88" s="148">
        <v>42</v>
      </c>
      <c r="AR88" s="97">
        <f t="shared" si="71"/>
        <v>188</v>
      </c>
      <c r="AS88" s="148">
        <v>91</v>
      </c>
      <c r="AT88" s="148">
        <v>97</v>
      </c>
      <c r="AU88" s="97">
        <f t="shared" si="72"/>
        <v>212</v>
      </c>
      <c r="AV88" s="148">
        <v>101</v>
      </c>
      <c r="AW88" s="148">
        <v>111</v>
      </c>
      <c r="AX88" s="97">
        <f t="shared" si="73"/>
        <v>121</v>
      </c>
      <c r="AY88" s="148">
        <v>53</v>
      </c>
      <c r="AZ88" s="148">
        <v>68</v>
      </c>
      <c r="BA88" s="97">
        <f t="shared" si="74"/>
        <v>347</v>
      </c>
      <c r="BB88" s="149">
        <v>181</v>
      </c>
      <c r="BC88" s="149">
        <v>166</v>
      </c>
    </row>
    <row r="89" spans="1:55" ht="20.100000000000001" customHeight="1" x14ac:dyDescent="0.15">
      <c r="A89" s="94">
        <v>68</v>
      </c>
      <c r="B89" s="147">
        <f t="shared" si="87"/>
        <v>2855</v>
      </c>
      <c r="C89" s="78">
        <f t="shared" si="88"/>
        <v>1334</v>
      </c>
      <c r="D89" s="78">
        <f t="shared" si="88"/>
        <v>1521</v>
      </c>
      <c r="E89" s="97">
        <f t="shared" si="60"/>
        <v>179</v>
      </c>
      <c r="F89" s="148">
        <v>91</v>
      </c>
      <c r="G89" s="148">
        <v>88</v>
      </c>
      <c r="H89" s="97">
        <f t="shared" si="61"/>
        <v>82</v>
      </c>
      <c r="I89" s="148">
        <v>33</v>
      </c>
      <c r="J89" s="148">
        <v>49</v>
      </c>
      <c r="K89" s="97">
        <f t="shared" si="62"/>
        <v>183</v>
      </c>
      <c r="L89" s="148">
        <v>79</v>
      </c>
      <c r="M89" s="148">
        <v>104</v>
      </c>
      <c r="N89" s="97">
        <f t="shared" si="63"/>
        <v>150</v>
      </c>
      <c r="O89" s="148">
        <v>70</v>
      </c>
      <c r="P89" s="148">
        <v>80</v>
      </c>
      <c r="Q89" s="97">
        <f t="shared" si="75"/>
        <v>68</v>
      </c>
      <c r="R89" s="148">
        <v>38</v>
      </c>
      <c r="S89" s="148">
        <v>30</v>
      </c>
      <c r="T89" s="97">
        <f t="shared" si="76"/>
        <v>252</v>
      </c>
      <c r="U89" s="148">
        <v>113</v>
      </c>
      <c r="V89" s="148">
        <v>139</v>
      </c>
      <c r="W89" s="97">
        <f t="shared" si="64"/>
        <v>83</v>
      </c>
      <c r="X89" s="148">
        <v>46</v>
      </c>
      <c r="Y89" s="148">
        <v>37</v>
      </c>
      <c r="Z89" s="97">
        <f t="shared" si="65"/>
        <v>92</v>
      </c>
      <c r="AA89" s="148">
        <v>43</v>
      </c>
      <c r="AB89" s="148">
        <v>49</v>
      </c>
      <c r="AC89" s="97">
        <f t="shared" si="66"/>
        <v>123</v>
      </c>
      <c r="AD89" s="148">
        <v>56</v>
      </c>
      <c r="AE89" s="148">
        <v>67</v>
      </c>
      <c r="AF89" s="97">
        <f t="shared" si="67"/>
        <v>112</v>
      </c>
      <c r="AG89" s="148">
        <v>58</v>
      </c>
      <c r="AH89" s="148">
        <v>54</v>
      </c>
      <c r="AI89" s="97">
        <f t="shared" si="68"/>
        <v>150</v>
      </c>
      <c r="AJ89" s="148">
        <v>75</v>
      </c>
      <c r="AK89" s="148">
        <v>75</v>
      </c>
      <c r="AL89" s="97">
        <f t="shared" si="69"/>
        <v>317</v>
      </c>
      <c r="AM89" s="148">
        <v>124</v>
      </c>
      <c r="AN89" s="148">
        <v>193</v>
      </c>
      <c r="AO89" s="97">
        <f t="shared" si="70"/>
        <v>88</v>
      </c>
      <c r="AP89" s="148">
        <v>50</v>
      </c>
      <c r="AQ89" s="148">
        <v>38</v>
      </c>
      <c r="AR89" s="97">
        <f t="shared" si="71"/>
        <v>196</v>
      </c>
      <c r="AS89" s="148">
        <v>97</v>
      </c>
      <c r="AT89" s="148">
        <v>99</v>
      </c>
      <c r="AU89" s="97">
        <f t="shared" si="72"/>
        <v>220</v>
      </c>
      <c r="AV89" s="148">
        <v>101</v>
      </c>
      <c r="AW89" s="148">
        <v>119</v>
      </c>
      <c r="AX89" s="97">
        <f t="shared" si="73"/>
        <v>184</v>
      </c>
      <c r="AY89" s="148">
        <v>84</v>
      </c>
      <c r="AZ89" s="148">
        <v>100</v>
      </c>
      <c r="BA89" s="97">
        <f t="shared" si="74"/>
        <v>376</v>
      </c>
      <c r="BB89" s="149">
        <v>176</v>
      </c>
      <c r="BC89" s="149">
        <v>200</v>
      </c>
    </row>
    <row r="90" spans="1:55" ht="20.100000000000001" customHeight="1" x14ac:dyDescent="0.15">
      <c r="A90" s="95">
        <v>69</v>
      </c>
      <c r="B90" s="105">
        <f t="shared" si="87"/>
        <v>2137</v>
      </c>
      <c r="C90" s="79">
        <f t="shared" si="88"/>
        <v>1005</v>
      </c>
      <c r="D90" s="79">
        <f t="shared" si="88"/>
        <v>1132</v>
      </c>
      <c r="E90" s="97">
        <f t="shared" si="60"/>
        <v>140</v>
      </c>
      <c r="F90" s="150">
        <v>72</v>
      </c>
      <c r="G90" s="150">
        <v>68</v>
      </c>
      <c r="H90" s="97">
        <f t="shared" si="61"/>
        <v>81</v>
      </c>
      <c r="I90" s="150">
        <v>34</v>
      </c>
      <c r="J90" s="150">
        <v>47</v>
      </c>
      <c r="K90" s="97">
        <f t="shared" si="62"/>
        <v>134</v>
      </c>
      <c r="L90" s="150">
        <v>67</v>
      </c>
      <c r="M90" s="150">
        <v>67</v>
      </c>
      <c r="N90" s="97">
        <f t="shared" si="63"/>
        <v>116</v>
      </c>
      <c r="O90" s="150">
        <v>56</v>
      </c>
      <c r="P90" s="150">
        <v>60</v>
      </c>
      <c r="Q90" s="97">
        <f t="shared" si="75"/>
        <v>57</v>
      </c>
      <c r="R90" s="150">
        <v>28</v>
      </c>
      <c r="S90" s="150">
        <v>29</v>
      </c>
      <c r="T90" s="97">
        <f t="shared" si="76"/>
        <v>173</v>
      </c>
      <c r="U90" s="150">
        <v>79</v>
      </c>
      <c r="V90" s="150">
        <v>94</v>
      </c>
      <c r="W90" s="97">
        <f t="shared" si="64"/>
        <v>46</v>
      </c>
      <c r="X90" s="150">
        <v>19</v>
      </c>
      <c r="Y90" s="150">
        <v>27</v>
      </c>
      <c r="Z90" s="97">
        <f t="shared" si="65"/>
        <v>73</v>
      </c>
      <c r="AA90" s="150">
        <v>35</v>
      </c>
      <c r="AB90" s="150">
        <v>38</v>
      </c>
      <c r="AC90" s="97">
        <f t="shared" si="66"/>
        <v>60</v>
      </c>
      <c r="AD90" s="150">
        <v>29</v>
      </c>
      <c r="AE90" s="150">
        <v>31</v>
      </c>
      <c r="AF90" s="97">
        <f t="shared" si="67"/>
        <v>89</v>
      </c>
      <c r="AG90" s="150">
        <v>35</v>
      </c>
      <c r="AH90" s="150">
        <v>54</v>
      </c>
      <c r="AI90" s="97">
        <f t="shared" si="68"/>
        <v>108</v>
      </c>
      <c r="AJ90" s="150">
        <v>48</v>
      </c>
      <c r="AK90" s="150">
        <v>60</v>
      </c>
      <c r="AL90" s="97">
        <f t="shared" si="69"/>
        <v>252</v>
      </c>
      <c r="AM90" s="150">
        <v>120</v>
      </c>
      <c r="AN90" s="150">
        <v>132</v>
      </c>
      <c r="AO90" s="97">
        <f t="shared" si="70"/>
        <v>75</v>
      </c>
      <c r="AP90" s="150">
        <v>34</v>
      </c>
      <c r="AQ90" s="150">
        <v>41</v>
      </c>
      <c r="AR90" s="97">
        <f t="shared" si="71"/>
        <v>144</v>
      </c>
      <c r="AS90" s="150">
        <v>63</v>
      </c>
      <c r="AT90" s="150">
        <v>81</v>
      </c>
      <c r="AU90" s="97">
        <f t="shared" si="72"/>
        <v>163</v>
      </c>
      <c r="AV90" s="150">
        <v>77</v>
      </c>
      <c r="AW90" s="150">
        <v>86</v>
      </c>
      <c r="AX90" s="97">
        <f t="shared" si="73"/>
        <v>106</v>
      </c>
      <c r="AY90" s="150">
        <v>51</v>
      </c>
      <c r="AZ90" s="150">
        <v>55</v>
      </c>
      <c r="BA90" s="97">
        <f t="shared" si="74"/>
        <v>320</v>
      </c>
      <c r="BB90" s="151">
        <v>158</v>
      </c>
      <c r="BC90" s="151">
        <v>162</v>
      </c>
    </row>
    <row r="91" spans="1:55" ht="20.100000000000001" customHeight="1" x14ac:dyDescent="0.15">
      <c r="A91" s="96" t="s">
        <v>25</v>
      </c>
      <c r="B91" s="97">
        <f>SUM(B92:B96)</f>
        <v>11495</v>
      </c>
      <c r="C91" s="92">
        <f t="shared" ref="C91:D91" si="89">SUM(C92:C96)</f>
        <v>5279</v>
      </c>
      <c r="D91" s="92">
        <f t="shared" si="89"/>
        <v>6216</v>
      </c>
      <c r="E91" s="97">
        <f t="shared" si="60"/>
        <v>662</v>
      </c>
      <c r="F91" s="97">
        <f>SUM(F92:F96)</f>
        <v>318</v>
      </c>
      <c r="G91" s="97">
        <f t="shared" ref="G91:BC91" si="90">SUM(G92:G96)</f>
        <v>344</v>
      </c>
      <c r="H91" s="97">
        <f t="shared" si="90"/>
        <v>381</v>
      </c>
      <c r="I91" s="97">
        <f t="shared" si="90"/>
        <v>164</v>
      </c>
      <c r="J91" s="97">
        <f t="shared" si="90"/>
        <v>217</v>
      </c>
      <c r="K91" s="97">
        <f t="shared" si="90"/>
        <v>681</v>
      </c>
      <c r="L91" s="97">
        <f t="shared" si="90"/>
        <v>292</v>
      </c>
      <c r="M91" s="97">
        <f t="shared" si="90"/>
        <v>389</v>
      </c>
      <c r="N91" s="97">
        <f t="shared" si="90"/>
        <v>598</v>
      </c>
      <c r="O91" s="97">
        <f t="shared" si="90"/>
        <v>260</v>
      </c>
      <c r="P91" s="97">
        <f t="shared" si="90"/>
        <v>338</v>
      </c>
      <c r="Q91" s="97">
        <f t="shared" si="90"/>
        <v>330</v>
      </c>
      <c r="R91" s="97">
        <f t="shared" si="90"/>
        <v>148</v>
      </c>
      <c r="S91" s="97">
        <f t="shared" si="90"/>
        <v>182</v>
      </c>
      <c r="T91" s="97">
        <f t="shared" si="90"/>
        <v>1022</v>
      </c>
      <c r="U91" s="97">
        <f t="shared" si="90"/>
        <v>474</v>
      </c>
      <c r="V91" s="97">
        <f t="shared" si="90"/>
        <v>548</v>
      </c>
      <c r="W91" s="97">
        <f t="shared" si="90"/>
        <v>331</v>
      </c>
      <c r="X91" s="97">
        <f t="shared" si="90"/>
        <v>144</v>
      </c>
      <c r="Y91" s="97">
        <f t="shared" si="90"/>
        <v>187</v>
      </c>
      <c r="Z91" s="97">
        <f t="shared" si="90"/>
        <v>419</v>
      </c>
      <c r="AA91" s="97">
        <f t="shared" si="90"/>
        <v>193</v>
      </c>
      <c r="AB91" s="97">
        <f t="shared" si="90"/>
        <v>226</v>
      </c>
      <c r="AC91" s="97">
        <f t="shared" si="90"/>
        <v>424</v>
      </c>
      <c r="AD91" s="97">
        <f t="shared" si="90"/>
        <v>185</v>
      </c>
      <c r="AE91" s="97">
        <f t="shared" si="90"/>
        <v>239</v>
      </c>
      <c r="AF91" s="97">
        <f t="shared" si="90"/>
        <v>542</v>
      </c>
      <c r="AG91" s="97">
        <f t="shared" si="90"/>
        <v>245</v>
      </c>
      <c r="AH91" s="97">
        <f t="shared" si="90"/>
        <v>297</v>
      </c>
      <c r="AI91" s="97">
        <f t="shared" si="90"/>
        <v>569</v>
      </c>
      <c r="AJ91" s="97">
        <f t="shared" si="90"/>
        <v>238</v>
      </c>
      <c r="AK91" s="97">
        <f t="shared" si="90"/>
        <v>331</v>
      </c>
      <c r="AL91" s="97">
        <f t="shared" si="90"/>
        <v>1268</v>
      </c>
      <c r="AM91" s="97">
        <f t="shared" si="90"/>
        <v>610</v>
      </c>
      <c r="AN91" s="97">
        <f t="shared" si="90"/>
        <v>658</v>
      </c>
      <c r="AO91" s="97">
        <f t="shared" si="90"/>
        <v>339</v>
      </c>
      <c r="AP91" s="97">
        <f t="shared" si="90"/>
        <v>165</v>
      </c>
      <c r="AQ91" s="97">
        <f t="shared" si="90"/>
        <v>174</v>
      </c>
      <c r="AR91" s="97">
        <f t="shared" si="90"/>
        <v>831</v>
      </c>
      <c r="AS91" s="97">
        <f t="shared" si="90"/>
        <v>396</v>
      </c>
      <c r="AT91" s="97">
        <f t="shared" si="90"/>
        <v>435</v>
      </c>
      <c r="AU91" s="97">
        <f t="shared" si="90"/>
        <v>937</v>
      </c>
      <c r="AV91" s="97">
        <f t="shared" si="90"/>
        <v>429</v>
      </c>
      <c r="AW91" s="97">
        <f t="shared" si="90"/>
        <v>508</v>
      </c>
      <c r="AX91" s="97">
        <f t="shared" si="90"/>
        <v>655</v>
      </c>
      <c r="AY91" s="97">
        <f t="shared" si="90"/>
        <v>280</v>
      </c>
      <c r="AZ91" s="97">
        <f t="shared" si="90"/>
        <v>375</v>
      </c>
      <c r="BA91" s="97">
        <f t="shared" si="90"/>
        <v>1506</v>
      </c>
      <c r="BB91" s="97">
        <f t="shared" si="90"/>
        <v>738</v>
      </c>
      <c r="BC91" s="97">
        <f t="shared" si="90"/>
        <v>768</v>
      </c>
    </row>
    <row r="92" spans="1:55" ht="20.100000000000001" customHeight="1" x14ac:dyDescent="0.15">
      <c r="A92" s="93">
        <v>70</v>
      </c>
      <c r="B92" s="144">
        <f>C92+D92</f>
        <v>2469</v>
      </c>
      <c r="C92" s="80">
        <f>F92+I92+L92+O92+R92+U92+X92+AA92+AD92+AG92+AJ92+AM92+AP92+AS92+AV92+AY92+BB92</f>
        <v>1110</v>
      </c>
      <c r="D92" s="80">
        <f>G92+J92+M92+P92+S92+V92+Y92+AB92+AE92+AH92+AK92+AN92+AQ92+AT92+AW92+AZ92+BC92</f>
        <v>1359</v>
      </c>
      <c r="E92" s="97">
        <f t="shared" si="60"/>
        <v>155</v>
      </c>
      <c r="F92" s="145">
        <v>74</v>
      </c>
      <c r="G92" s="145">
        <v>81</v>
      </c>
      <c r="H92" s="97">
        <f t="shared" si="61"/>
        <v>81</v>
      </c>
      <c r="I92" s="145">
        <v>37</v>
      </c>
      <c r="J92" s="145">
        <v>44</v>
      </c>
      <c r="K92" s="97">
        <f t="shared" si="62"/>
        <v>175</v>
      </c>
      <c r="L92" s="145">
        <v>75</v>
      </c>
      <c r="M92" s="145">
        <v>100</v>
      </c>
      <c r="N92" s="97">
        <f t="shared" si="63"/>
        <v>115</v>
      </c>
      <c r="O92" s="145">
        <v>49</v>
      </c>
      <c r="P92" s="145">
        <v>66</v>
      </c>
      <c r="Q92" s="97">
        <f t="shared" si="75"/>
        <v>63</v>
      </c>
      <c r="R92" s="145">
        <v>28</v>
      </c>
      <c r="S92" s="145">
        <v>35</v>
      </c>
      <c r="T92" s="97">
        <f t="shared" si="76"/>
        <v>212</v>
      </c>
      <c r="U92" s="145">
        <v>98</v>
      </c>
      <c r="V92" s="145">
        <v>114</v>
      </c>
      <c r="W92" s="97">
        <f t="shared" si="64"/>
        <v>65</v>
      </c>
      <c r="X92" s="145">
        <v>32</v>
      </c>
      <c r="Y92" s="145">
        <v>33</v>
      </c>
      <c r="Z92" s="97">
        <f t="shared" si="65"/>
        <v>91</v>
      </c>
      <c r="AA92" s="145">
        <v>46</v>
      </c>
      <c r="AB92" s="145">
        <v>45</v>
      </c>
      <c r="AC92" s="97">
        <f t="shared" si="66"/>
        <v>89</v>
      </c>
      <c r="AD92" s="145">
        <v>41</v>
      </c>
      <c r="AE92" s="145">
        <v>48</v>
      </c>
      <c r="AF92" s="97">
        <f t="shared" si="67"/>
        <v>109</v>
      </c>
      <c r="AG92" s="145">
        <v>53</v>
      </c>
      <c r="AH92" s="145">
        <v>56</v>
      </c>
      <c r="AI92" s="97">
        <f t="shared" si="68"/>
        <v>138</v>
      </c>
      <c r="AJ92" s="145">
        <v>60</v>
      </c>
      <c r="AK92" s="145">
        <v>78</v>
      </c>
      <c r="AL92" s="97">
        <f t="shared" si="69"/>
        <v>276</v>
      </c>
      <c r="AM92" s="145">
        <v>129</v>
      </c>
      <c r="AN92" s="145">
        <v>147</v>
      </c>
      <c r="AO92" s="97">
        <f t="shared" si="70"/>
        <v>72</v>
      </c>
      <c r="AP92" s="145">
        <v>25</v>
      </c>
      <c r="AQ92" s="145">
        <v>47</v>
      </c>
      <c r="AR92" s="97">
        <f t="shared" si="71"/>
        <v>200</v>
      </c>
      <c r="AS92" s="145">
        <v>93</v>
      </c>
      <c r="AT92" s="145">
        <v>107</v>
      </c>
      <c r="AU92" s="97">
        <f t="shared" si="72"/>
        <v>173</v>
      </c>
      <c r="AV92" s="145">
        <v>61</v>
      </c>
      <c r="AW92" s="145">
        <v>112</v>
      </c>
      <c r="AX92" s="97">
        <f t="shared" si="73"/>
        <v>133</v>
      </c>
      <c r="AY92" s="145">
        <v>63</v>
      </c>
      <c r="AZ92" s="145">
        <v>70</v>
      </c>
      <c r="BA92" s="97">
        <f t="shared" si="74"/>
        <v>322</v>
      </c>
      <c r="BB92" s="146">
        <v>146</v>
      </c>
      <c r="BC92" s="146">
        <v>176</v>
      </c>
    </row>
    <row r="93" spans="1:55" ht="20.100000000000001" customHeight="1" x14ac:dyDescent="0.15">
      <c r="A93" s="94">
        <v>71</v>
      </c>
      <c r="B93" s="147">
        <f t="shared" ref="B93:B96" si="91">C93+D93</f>
        <v>2589</v>
      </c>
      <c r="C93" s="78">
        <f t="shared" ref="C93:D96" si="92">F93+I93+L93+O93+R93+U93+X93+AA93+AD93+AG93+AJ93+AM93+AP93+AS93+AV93+AY93+BB93</f>
        <v>1185</v>
      </c>
      <c r="D93" s="78">
        <f t="shared" si="92"/>
        <v>1404</v>
      </c>
      <c r="E93" s="97">
        <f t="shared" si="60"/>
        <v>130</v>
      </c>
      <c r="F93" s="148">
        <v>62</v>
      </c>
      <c r="G93" s="148">
        <v>68</v>
      </c>
      <c r="H93" s="97">
        <f t="shared" si="61"/>
        <v>99</v>
      </c>
      <c r="I93" s="148">
        <v>44</v>
      </c>
      <c r="J93" s="148">
        <v>55</v>
      </c>
      <c r="K93" s="97">
        <f t="shared" si="62"/>
        <v>152</v>
      </c>
      <c r="L93" s="148">
        <v>61</v>
      </c>
      <c r="M93" s="148">
        <v>91</v>
      </c>
      <c r="N93" s="97">
        <f t="shared" si="63"/>
        <v>127</v>
      </c>
      <c r="O93" s="148">
        <v>62</v>
      </c>
      <c r="P93" s="148">
        <v>65</v>
      </c>
      <c r="Q93" s="97">
        <f t="shared" si="75"/>
        <v>81</v>
      </c>
      <c r="R93" s="148">
        <v>38</v>
      </c>
      <c r="S93" s="148">
        <v>43</v>
      </c>
      <c r="T93" s="97">
        <f t="shared" si="76"/>
        <v>237</v>
      </c>
      <c r="U93" s="148">
        <v>103</v>
      </c>
      <c r="V93" s="148">
        <v>134</v>
      </c>
      <c r="W93" s="97">
        <f t="shared" si="64"/>
        <v>52</v>
      </c>
      <c r="X93" s="148">
        <v>22</v>
      </c>
      <c r="Y93" s="148">
        <v>30</v>
      </c>
      <c r="Z93" s="97">
        <f t="shared" si="65"/>
        <v>96</v>
      </c>
      <c r="AA93" s="148">
        <v>39</v>
      </c>
      <c r="AB93" s="148">
        <v>57</v>
      </c>
      <c r="AC93" s="97">
        <f t="shared" si="66"/>
        <v>93</v>
      </c>
      <c r="AD93" s="148">
        <v>38</v>
      </c>
      <c r="AE93" s="148">
        <v>55</v>
      </c>
      <c r="AF93" s="97">
        <f t="shared" si="67"/>
        <v>128</v>
      </c>
      <c r="AG93" s="148">
        <v>55</v>
      </c>
      <c r="AH93" s="148">
        <v>73</v>
      </c>
      <c r="AI93" s="97">
        <f t="shared" si="68"/>
        <v>135</v>
      </c>
      <c r="AJ93" s="148">
        <v>53</v>
      </c>
      <c r="AK93" s="148">
        <v>82</v>
      </c>
      <c r="AL93" s="97">
        <f t="shared" si="69"/>
        <v>307</v>
      </c>
      <c r="AM93" s="148">
        <v>147</v>
      </c>
      <c r="AN93" s="148">
        <v>160</v>
      </c>
      <c r="AO93" s="97">
        <f t="shared" si="70"/>
        <v>93</v>
      </c>
      <c r="AP93" s="148">
        <v>48</v>
      </c>
      <c r="AQ93" s="148">
        <v>45</v>
      </c>
      <c r="AR93" s="97">
        <f t="shared" si="71"/>
        <v>154</v>
      </c>
      <c r="AS93" s="148">
        <v>76</v>
      </c>
      <c r="AT93" s="148">
        <v>78</v>
      </c>
      <c r="AU93" s="97">
        <f t="shared" si="72"/>
        <v>212</v>
      </c>
      <c r="AV93" s="148">
        <v>102</v>
      </c>
      <c r="AW93" s="148">
        <v>110</v>
      </c>
      <c r="AX93" s="97">
        <f t="shared" si="73"/>
        <v>140</v>
      </c>
      <c r="AY93" s="148">
        <v>53</v>
      </c>
      <c r="AZ93" s="148">
        <v>87</v>
      </c>
      <c r="BA93" s="97">
        <f t="shared" si="74"/>
        <v>353</v>
      </c>
      <c r="BB93" s="149">
        <v>182</v>
      </c>
      <c r="BC93" s="149">
        <v>171</v>
      </c>
    </row>
    <row r="94" spans="1:55" ht="20.100000000000001" customHeight="1" x14ac:dyDescent="0.15">
      <c r="A94" s="94">
        <v>72</v>
      </c>
      <c r="B94" s="147">
        <f t="shared" si="91"/>
        <v>2397</v>
      </c>
      <c r="C94" s="78">
        <f t="shared" si="92"/>
        <v>1136</v>
      </c>
      <c r="D94" s="78">
        <f t="shared" si="92"/>
        <v>1261</v>
      </c>
      <c r="E94" s="97">
        <f t="shared" si="60"/>
        <v>150</v>
      </c>
      <c r="F94" s="148">
        <v>66</v>
      </c>
      <c r="G94" s="148">
        <v>84</v>
      </c>
      <c r="H94" s="97">
        <f t="shared" si="61"/>
        <v>62</v>
      </c>
      <c r="I94" s="148">
        <v>27</v>
      </c>
      <c r="J94" s="148">
        <v>35</v>
      </c>
      <c r="K94" s="97">
        <f t="shared" si="62"/>
        <v>113</v>
      </c>
      <c r="L94" s="148">
        <v>51</v>
      </c>
      <c r="M94" s="148">
        <v>62</v>
      </c>
      <c r="N94" s="97">
        <f t="shared" si="63"/>
        <v>133</v>
      </c>
      <c r="O94" s="148">
        <v>51</v>
      </c>
      <c r="P94" s="148">
        <v>82</v>
      </c>
      <c r="Q94" s="97">
        <f t="shared" si="75"/>
        <v>55</v>
      </c>
      <c r="R94" s="148">
        <v>28</v>
      </c>
      <c r="S94" s="148">
        <v>27</v>
      </c>
      <c r="T94" s="97">
        <f t="shared" si="76"/>
        <v>217</v>
      </c>
      <c r="U94" s="148">
        <v>103</v>
      </c>
      <c r="V94" s="148">
        <v>114</v>
      </c>
      <c r="W94" s="97">
        <f t="shared" si="64"/>
        <v>66</v>
      </c>
      <c r="X94" s="148">
        <v>26</v>
      </c>
      <c r="Y94" s="148">
        <v>40</v>
      </c>
      <c r="Z94" s="97">
        <f t="shared" si="65"/>
        <v>94</v>
      </c>
      <c r="AA94" s="148">
        <v>44</v>
      </c>
      <c r="AB94" s="148">
        <v>50</v>
      </c>
      <c r="AC94" s="97">
        <f t="shared" si="66"/>
        <v>90</v>
      </c>
      <c r="AD94" s="148">
        <v>38</v>
      </c>
      <c r="AE94" s="148">
        <v>52</v>
      </c>
      <c r="AF94" s="97">
        <f t="shared" si="67"/>
        <v>114</v>
      </c>
      <c r="AG94" s="148">
        <v>55</v>
      </c>
      <c r="AH94" s="148">
        <v>59</v>
      </c>
      <c r="AI94" s="97">
        <f t="shared" si="68"/>
        <v>108</v>
      </c>
      <c r="AJ94" s="148">
        <v>45</v>
      </c>
      <c r="AK94" s="148">
        <v>63</v>
      </c>
      <c r="AL94" s="97">
        <f t="shared" si="69"/>
        <v>265</v>
      </c>
      <c r="AM94" s="148">
        <v>137</v>
      </c>
      <c r="AN94" s="148">
        <v>128</v>
      </c>
      <c r="AO94" s="97">
        <f t="shared" si="70"/>
        <v>58</v>
      </c>
      <c r="AP94" s="148">
        <v>30</v>
      </c>
      <c r="AQ94" s="148">
        <v>28</v>
      </c>
      <c r="AR94" s="97">
        <f t="shared" si="71"/>
        <v>192</v>
      </c>
      <c r="AS94" s="148">
        <v>90</v>
      </c>
      <c r="AT94" s="148">
        <v>102</v>
      </c>
      <c r="AU94" s="97">
        <f t="shared" si="72"/>
        <v>209</v>
      </c>
      <c r="AV94" s="148">
        <v>106</v>
      </c>
      <c r="AW94" s="148">
        <v>103</v>
      </c>
      <c r="AX94" s="97">
        <f t="shared" si="73"/>
        <v>144</v>
      </c>
      <c r="AY94" s="148">
        <v>74</v>
      </c>
      <c r="AZ94" s="148">
        <v>70</v>
      </c>
      <c r="BA94" s="97">
        <f t="shared" si="74"/>
        <v>327</v>
      </c>
      <c r="BB94" s="149">
        <v>165</v>
      </c>
      <c r="BC94" s="149">
        <v>162</v>
      </c>
    </row>
    <row r="95" spans="1:55" ht="20.100000000000001" customHeight="1" x14ac:dyDescent="0.15">
      <c r="A95" s="94">
        <v>73</v>
      </c>
      <c r="B95" s="147">
        <f t="shared" si="91"/>
        <v>2241</v>
      </c>
      <c r="C95" s="78">
        <f t="shared" si="92"/>
        <v>1021</v>
      </c>
      <c r="D95" s="78">
        <f t="shared" si="92"/>
        <v>1220</v>
      </c>
      <c r="E95" s="97">
        <f t="shared" si="60"/>
        <v>136</v>
      </c>
      <c r="F95" s="148">
        <v>73</v>
      </c>
      <c r="G95" s="148">
        <v>63</v>
      </c>
      <c r="H95" s="97">
        <f t="shared" si="61"/>
        <v>72</v>
      </c>
      <c r="I95" s="148">
        <v>29</v>
      </c>
      <c r="J95" s="148">
        <v>43</v>
      </c>
      <c r="K95" s="97">
        <f t="shared" si="62"/>
        <v>113</v>
      </c>
      <c r="L95" s="148">
        <v>49</v>
      </c>
      <c r="M95" s="148">
        <v>64</v>
      </c>
      <c r="N95" s="97">
        <f t="shared" si="63"/>
        <v>134</v>
      </c>
      <c r="O95" s="148">
        <v>56</v>
      </c>
      <c r="P95" s="148">
        <v>78</v>
      </c>
      <c r="Q95" s="97">
        <f t="shared" si="75"/>
        <v>74</v>
      </c>
      <c r="R95" s="148">
        <v>33</v>
      </c>
      <c r="S95" s="148">
        <v>41</v>
      </c>
      <c r="T95" s="97">
        <f t="shared" si="76"/>
        <v>195</v>
      </c>
      <c r="U95" s="148">
        <v>96</v>
      </c>
      <c r="V95" s="148">
        <v>99</v>
      </c>
      <c r="W95" s="97">
        <f t="shared" si="64"/>
        <v>74</v>
      </c>
      <c r="X95" s="148">
        <v>29</v>
      </c>
      <c r="Y95" s="148">
        <v>45</v>
      </c>
      <c r="Z95" s="97">
        <f t="shared" si="65"/>
        <v>76</v>
      </c>
      <c r="AA95" s="148">
        <v>36</v>
      </c>
      <c r="AB95" s="148">
        <v>40</v>
      </c>
      <c r="AC95" s="97">
        <f t="shared" si="66"/>
        <v>81</v>
      </c>
      <c r="AD95" s="148">
        <v>34</v>
      </c>
      <c r="AE95" s="148">
        <v>47</v>
      </c>
      <c r="AF95" s="97">
        <f t="shared" si="67"/>
        <v>114</v>
      </c>
      <c r="AG95" s="148">
        <v>52</v>
      </c>
      <c r="AH95" s="148">
        <v>62</v>
      </c>
      <c r="AI95" s="97">
        <f t="shared" si="68"/>
        <v>110</v>
      </c>
      <c r="AJ95" s="148">
        <v>46</v>
      </c>
      <c r="AK95" s="148">
        <v>64</v>
      </c>
      <c r="AL95" s="97">
        <f t="shared" si="69"/>
        <v>234</v>
      </c>
      <c r="AM95" s="148">
        <v>110</v>
      </c>
      <c r="AN95" s="148">
        <v>124</v>
      </c>
      <c r="AO95" s="97">
        <f t="shared" si="70"/>
        <v>66</v>
      </c>
      <c r="AP95" s="148">
        <v>39</v>
      </c>
      <c r="AQ95" s="148">
        <v>27</v>
      </c>
      <c r="AR95" s="97">
        <f t="shared" si="71"/>
        <v>158</v>
      </c>
      <c r="AS95" s="148">
        <v>76</v>
      </c>
      <c r="AT95" s="148">
        <v>82</v>
      </c>
      <c r="AU95" s="97">
        <f t="shared" si="72"/>
        <v>194</v>
      </c>
      <c r="AV95" s="148">
        <v>84</v>
      </c>
      <c r="AW95" s="148">
        <v>110</v>
      </c>
      <c r="AX95" s="97">
        <f t="shared" si="73"/>
        <v>134</v>
      </c>
      <c r="AY95" s="148">
        <v>49</v>
      </c>
      <c r="AZ95" s="148">
        <v>85</v>
      </c>
      <c r="BA95" s="97">
        <f t="shared" si="74"/>
        <v>276</v>
      </c>
      <c r="BB95" s="149">
        <v>130</v>
      </c>
      <c r="BC95" s="149">
        <v>146</v>
      </c>
    </row>
    <row r="96" spans="1:55" ht="20.100000000000001" customHeight="1" x14ac:dyDescent="0.15">
      <c r="A96" s="95">
        <v>74</v>
      </c>
      <c r="B96" s="105">
        <f t="shared" si="91"/>
        <v>1799</v>
      </c>
      <c r="C96" s="79">
        <f t="shared" si="92"/>
        <v>827</v>
      </c>
      <c r="D96" s="79">
        <f t="shared" si="92"/>
        <v>972</v>
      </c>
      <c r="E96" s="97">
        <f t="shared" si="60"/>
        <v>91</v>
      </c>
      <c r="F96" s="150">
        <v>43</v>
      </c>
      <c r="G96" s="150">
        <v>48</v>
      </c>
      <c r="H96" s="97">
        <f t="shared" si="61"/>
        <v>67</v>
      </c>
      <c r="I96" s="150">
        <v>27</v>
      </c>
      <c r="J96" s="150">
        <v>40</v>
      </c>
      <c r="K96" s="97">
        <f t="shared" si="62"/>
        <v>128</v>
      </c>
      <c r="L96" s="150">
        <v>56</v>
      </c>
      <c r="M96" s="150">
        <v>72</v>
      </c>
      <c r="N96" s="97">
        <f t="shared" si="63"/>
        <v>89</v>
      </c>
      <c r="O96" s="150">
        <v>42</v>
      </c>
      <c r="P96" s="150">
        <v>47</v>
      </c>
      <c r="Q96" s="97">
        <f t="shared" si="75"/>
        <v>57</v>
      </c>
      <c r="R96" s="150">
        <v>21</v>
      </c>
      <c r="S96" s="150">
        <v>36</v>
      </c>
      <c r="T96" s="97">
        <f t="shared" si="76"/>
        <v>161</v>
      </c>
      <c r="U96" s="150">
        <v>74</v>
      </c>
      <c r="V96" s="150">
        <v>87</v>
      </c>
      <c r="W96" s="97">
        <f t="shared" si="64"/>
        <v>74</v>
      </c>
      <c r="X96" s="150">
        <v>35</v>
      </c>
      <c r="Y96" s="150">
        <v>39</v>
      </c>
      <c r="Z96" s="97">
        <f t="shared" si="65"/>
        <v>62</v>
      </c>
      <c r="AA96" s="150">
        <v>28</v>
      </c>
      <c r="AB96" s="150">
        <v>34</v>
      </c>
      <c r="AC96" s="97">
        <f t="shared" si="66"/>
        <v>71</v>
      </c>
      <c r="AD96" s="150">
        <v>34</v>
      </c>
      <c r="AE96" s="150">
        <v>37</v>
      </c>
      <c r="AF96" s="97">
        <f t="shared" si="67"/>
        <v>77</v>
      </c>
      <c r="AG96" s="150">
        <v>30</v>
      </c>
      <c r="AH96" s="150">
        <v>47</v>
      </c>
      <c r="AI96" s="97">
        <f t="shared" si="68"/>
        <v>78</v>
      </c>
      <c r="AJ96" s="150">
        <v>34</v>
      </c>
      <c r="AK96" s="150">
        <v>44</v>
      </c>
      <c r="AL96" s="97">
        <f t="shared" si="69"/>
        <v>186</v>
      </c>
      <c r="AM96" s="150">
        <v>87</v>
      </c>
      <c r="AN96" s="150">
        <v>99</v>
      </c>
      <c r="AO96" s="97">
        <f t="shared" si="70"/>
        <v>50</v>
      </c>
      <c r="AP96" s="150">
        <v>23</v>
      </c>
      <c r="AQ96" s="150">
        <v>27</v>
      </c>
      <c r="AR96" s="97">
        <f t="shared" si="71"/>
        <v>127</v>
      </c>
      <c r="AS96" s="150">
        <v>61</v>
      </c>
      <c r="AT96" s="150">
        <v>66</v>
      </c>
      <c r="AU96" s="97">
        <f t="shared" si="72"/>
        <v>149</v>
      </c>
      <c r="AV96" s="150">
        <v>76</v>
      </c>
      <c r="AW96" s="150">
        <v>73</v>
      </c>
      <c r="AX96" s="97">
        <f t="shared" si="73"/>
        <v>104</v>
      </c>
      <c r="AY96" s="150">
        <v>41</v>
      </c>
      <c r="AZ96" s="150">
        <v>63</v>
      </c>
      <c r="BA96" s="97">
        <f t="shared" si="74"/>
        <v>228</v>
      </c>
      <c r="BB96" s="151">
        <v>115</v>
      </c>
      <c r="BC96" s="151">
        <v>113</v>
      </c>
    </row>
    <row r="97" spans="1:55" ht="20.100000000000001" customHeight="1" x14ac:dyDescent="0.15">
      <c r="A97" s="96" t="s">
        <v>26</v>
      </c>
      <c r="B97" s="97">
        <f>SUM(B98:B102)</f>
        <v>9054</v>
      </c>
      <c r="C97" s="92">
        <f t="shared" ref="C97:D97" si="93">SUM(C98:C102)</f>
        <v>3940</v>
      </c>
      <c r="D97" s="92">
        <f t="shared" si="93"/>
        <v>5114</v>
      </c>
      <c r="E97" s="97">
        <f t="shared" si="60"/>
        <v>479</v>
      </c>
      <c r="F97" s="97">
        <f>SUM(F98:F102)</f>
        <v>218</v>
      </c>
      <c r="G97" s="97">
        <f t="shared" ref="G97:AQ97" si="94">SUM(G98:G102)</f>
        <v>261</v>
      </c>
      <c r="H97" s="97">
        <f t="shared" si="94"/>
        <v>301</v>
      </c>
      <c r="I97" s="97">
        <f t="shared" si="94"/>
        <v>118</v>
      </c>
      <c r="J97" s="97">
        <f t="shared" si="94"/>
        <v>183</v>
      </c>
      <c r="K97" s="97">
        <f t="shared" si="94"/>
        <v>510</v>
      </c>
      <c r="L97" s="97">
        <f t="shared" si="94"/>
        <v>206</v>
      </c>
      <c r="M97" s="97">
        <f t="shared" si="94"/>
        <v>304</v>
      </c>
      <c r="N97" s="97">
        <f t="shared" si="94"/>
        <v>469</v>
      </c>
      <c r="O97" s="97">
        <f t="shared" si="94"/>
        <v>199</v>
      </c>
      <c r="P97" s="97">
        <f t="shared" si="94"/>
        <v>270</v>
      </c>
      <c r="Q97" s="97">
        <f t="shared" si="94"/>
        <v>316</v>
      </c>
      <c r="R97" s="97">
        <f t="shared" si="94"/>
        <v>133</v>
      </c>
      <c r="S97" s="97">
        <f t="shared" si="94"/>
        <v>183</v>
      </c>
      <c r="T97" s="97">
        <f t="shared" si="94"/>
        <v>856</v>
      </c>
      <c r="U97" s="97">
        <f t="shared" si="94"/>
        <v>390</v>
      </c>
      <c r="V97" s="97">
        <f t="shared" si="94"/>
        <v>466</v>
      </c>
      <c r="W97" s="97">
        <f t="shared" si="94"/>
        <v>315</v>
      </c>
      <c r="X97" s="97">
        <f t="shared" si="94"/>
        <v>133</v>
      </c>
      <c r="Y97" s="97">
        <f t="shared" si="94"/>
        <v>182</v>
      </c>
      <c r="Z97" s="97">
        <f t="shared" si="94"/>
        <v>339</v>
      </c>
      <c r="AA97" s="97">
        <f t="shared" si="94"/>
        <v>155</v>
      </c>
      <c r="AB97" s="97">
        <f t="shared" si="94"/>
        <v>184</v>
      </c>
      <c r="AC97" s="97">
        <f t="shared" si="94"/>
        <v>424</v>
      </c>
      <c r="AD97" s="97">
        <f t="shared" si="94"/>
        <v>174</v>
      </c>
      <c r="AE97" s="97">
        <f t="shared" si="94"/>
        <v>250</v>
      </c>
      <c r="AF97" s="97">
        <f t="shared" si="94"/>
        <v>429</v>
      </c>
      <c r="AG97" s="97">
        <f t="shared" si="94"/>
        <v>176</v>
      </c>
      <c r="AH97" s="97">
        <f t="shared" si="94"/>
        <v>253</v>
      </c>
      <c r="AI97" s="97">
        <f t="shared" si="94"/>
        <v>439</v>
      </c>
      <c r="AJ97" s="97">
        <f t="shared" si="94"/>
        <v>201</v>
      </c>
      <c r="AK97" s="97">
        <f t="shared" si="94"/>
        <v>238</v>
      </c>
      <c r="AL97" s="97">
        <f t="shared" si="94"/>
        <v>920</v>
      </c>
      <c r="AM97" s="97">
        <f t="shared" si="94"/>
        <v>406</v>
      </c>
      <c r="AN97" s="97">
        <f t="shared" si="94"/>
        <v>514</v>
      </c>
      <c r="AO97" s="97">
        <f t="shared" si="94"/>
        <v>278</v>
      </c>
      <c r="AP97" s="97">
        <f t="shared" si="94"/>
        <v>117</v>
      </c>
      <c r="AQ97" s="97">
        <f t="shared" si="94"/>
        <v>161</v>
      </c>
      <c r="AR97" s="97">
        <f t="shared" si="71"/>
        <v>612</v>
      </c>
      <c r="AS97" s="97">
        <v>290</v>
      </c>
      <c r="AT97" s="97">
        <v>322</v>
      </c>
      <c r="AU97" s="97">
        <f t="shared" si="72"/>
        <v>759</v>
      </c>
      <c r="AV97" s="97">
        <v>321</v>
      </c>
      <c r="AW97" s="97">
        <v>438</v>
      </c>
      <c r="AX97" s="97">
        <f t="shared" si="73"/>
        <v>581</v>
      </c>
      <c r="AY97" s="97">
        <v>229</v>
      </c>
      <c r="AZ97" s="97">
        <v>352</v>
      </c>
      <c r="BA97" s="97">
        <f t="shared" si="74"/>
        <v>1027</v>
      </c>
      <c r="BB97" s="97">
        <v>474</v>
      </c>
      <c r="BC97" s="97">
        <v>553</v>
      </c>
    </row>
    <row r="98" spans="1:55" ht="20.100000000000001" customHeight="1" x14ac:dyDescent="0.15">
      <c r="A98" s="93">
        <v>75</v>
      </c>
      <c r="B98" s="144">
        <f>C98+D98</f>
        <v>1773</v>
      </c>
      <c r="C98" s="80">
        <f>F98+I98+L98+O98+R98+U98+X98+AA98+AD98+AG98+AJ98+AM98+AP98+AS98+AV98+AY98+BB98</f>
        <v>788</v>
      </c>
      <c r="D98" s="80">
        <f>G98+J98+M98+P98+S98+V98+Y98+AB98+AE98+AH98+AK98+AN98+AQ98+AT98+AW98+AZ98+BC98</f>
        <v>985</v>
      </c>
      <c r="E98" s="97">
        <f t="shared" si="60"/>
        <v>111</v>
      </c>
      <c r="F98" s="145">
        <v>48</v>
      </c>
      <c r="G98" s="145">
        <v>63</v>
      </c>
      <c r="H98" s="97">
        <f t="shared" si="61"/>
        <v>46</v>
      </c>
      <c r="I98" s="145">
        <v>22</v>
      </c>
      <c r="J98" s="145">
        <v>24</v>
      </c>
      <c r="K98" s="97">
        <f t="shared" si="62"/>
        <v>101</v>
      </c>
      <c r="L98" s="145">
        <v>49</v>
      </c>
      <c r="M98" s="145">
        <v>52</v>
      </c>
      <c r="N98" s="97">
        <f t="shared" si="63"/>
        <v>95</v>
      </c>
      <c r="O98" s="145">
        <v>42</v>
      </c>
      <c r="P98" s="145">
        <v>53</v>
      </c>
      <c r="Q98" s="97">
        <f t="shared" si="75"/>
        <v>57</v>
      </c>
      <c r="R98" s="145">
        <v>19</v>
      </c>
      <c r="S98" s="145">
        <v>38</v>
      </c>
      <c r="T98" s="97">
        <f t="shared" si="76"/>
        <v>166</v>
      </c>
      <c r="U98" s="145">
        <v>69</v>
      </c>
      <c r="V98" s="145">
        <v>97</v>
      </c>
      <c r="W98" s="97">
        <f t="shared" si="64"/>
        <v>59</v>
      </c>
      <c r="X98" s="145">
        <v>27</v>
      </c>
      <c r="Y98" s="145">
        <v>32</v>
      </c>
      <c r="Z98" s="97">
        <f t="shared" si="65"/>
        <v>62</v>
      </c>
      <c r="AA98" s="145">
        <v>33</v>
      </c>
      <c r="AB98" s="145">
        <v>29</v>
      </c>
      <c r="AC98" s="97">
        <f t="shared" si="66"/>
        <v>90</v>
      </c>
      <c r="AD98" s="145">
        <v>40</v>
      </c>
      <c r="AE98" s="145">
        <v>50</v>
      </c>
      <c r="AF98" s="97">
        <f t="shared" si="67"/>
        <v>82</v>
      </c>
      <c r="AG98" s="145">
        <v>29</v>
      </c>
      <c r="AH98" s="145">
        <v>53</v>
      </c>
      <c r="AI98" s="97">
        <f t="shared" si="68"/>
        <v>83</v>
      </c>
      <c r="AJ98" s="145">
        <v>35</v>
      </c>
      <c r="AK98" s="145">
        <v>48</v>
      </c>
      <c r="AL98" s="97">
        <f t="shared" si="69"/>
        <v>192</v>
      </c>
      <c r="AM98" s="145">
        <v>76</v>
      </c>
      <c r="AN98" s="145">
        <v>116</v>
      </c>
      <c r="AO98" s="97">
        <f t="shared" si="70"/>
        <v>61</v>
      </c>
      <c r="AP98" s="145">
        <v>28</v>
      </c>
      <c r="AQ98" s="145">
        <v>33</v>
      </c>
      <c r="AR98" s="97">
        <f t="shared" si="71"/>
        <v>112</v>
      </c>
      <c r="AS98" s="145">
        <v>59</v>
      </c>
      <c r="AT98" s="145">
        <v>53</v>
      </c>
      <c r="AU98" s="97">
        <f t="shared" si="72"/>
        <v>138</v>
      </c>
      <c r="AV98" s="145">
        <v>57</v>
      </c>
      <c r="AW98" s="145">
        <v>81</v>
      </c>
      <c r="AX98" s="97">
        <f t="shared" si="73"/>
        <v>110</v>
      </c>
      <c r="AY98" s="145">
        <v>45</v>
      </c>
      <c r="AZ98" s="145">
        <v>65</v>
      </c>
      <c r="BA98" s="97">
        <f t="shared" si="74"/>
        <v>208</v>
      </c>
      <c r="BB98" s="146">
        <v>110</v>
      </c>
      <c r="BC98" s="146">
        <v>98</v>
      </c>
    </row>
    <row r="99" spans="1:55" ht="20.100000000000001" customHeight="1" x14ac:dyDescent="0.15">
      <c r="A99" s="94">
        <v>76</v>
      </c>
      <c r="B99" s="147">
        <f t="shared" ref="B99:B102" si="95">C99+D99</f>
        <v>1780</v>
      </c>
      <c r="C99" s="78">
        <f t="shared" ref="C99:D102" si="96">F99+I99+L99+O99+R99+U99+X99+AA99+AD99+AG99+AJ99+AM99+AP99+AS99+AV99+AY99+BB99</f>
        <v>801</v>
      </c>
      <c r="D99" s="78">
        <f t="shared" si="96"/>
        <v>979</v>
      </c>
      <c r="E99" s="97">
        <f t="shared" si="60"/>
        <v>97</v>
      </c>
      <c r="F99" s="148">
        <v>39</v>
      </c>
      <c r="G99" s="148">
        <v>58</v>
      </c>
      <c r="H99" s="97">
        <f t="shared" si="61"/>
        <v>60</v>
      </c>
      <c r="I99" s="148">
        <v>27</v>
      </c>
      <c r="J99" s="148">
        <v>33</v>
      </c>
      <c r="K99" s="97">
        <f t="shared" si="62"/>
        <v>87</v>
      </c>
      <c r="L99" s="148">
        <v>40</v>
      </c>
      <c r="M99" s="148">
        <v>47</v>
      </c>
      <c r="N99" s="97">
        <f t="shared" si="63"/>
        <v>89</v>
      </c>
      <c r="O99" s="148">
        <v>42</v>
      </c>
      <c r="P99" s="148">
        <v>47</v>
      </c>
      <c r="Q99" s="97">
        <f t="shared" si="75"/>
        <v>63</v>
      </c>
      <c r="R99" s="148">
        <v>25</v>
      </c>
      <c r="S99" s="148">
        <v>38</v>
      </c>
      <c r="T99" s="97">
        <f t="shared" si="76"/>
        <v>165</v>
      </c>
      <c r="U99" s="148">
        <v>84</v>
      </c>
      <c r="V99" s="148">
        <v>81</v>
      </c>
      <c r="W99" s="97">
        <f t="shared" si="64"/>
        <v>64</v>
      </c>
      <c r="X99" s="148">
        <v>22</v>
      </c>
      <c r="Y99" s="148">
        <v>42</v>
      </c>
      <c r="Z99" s="97">
        <f t="shared" si="65"/>
        <v>74</v>
      </c>
      <c r="AA99" s="148">
        <v>30</v>
      </c>
      <c r="AB99" s="148">
        <v>44</v>
      </c>
      <c r="AC99" s="97">
        <f t="shared" si="66"/>
        <v>84</v>
      </c>
      <c r="AD99" s="148">
        <v>36</v>
      </c>
      <c r="AE99" s="148">
        <v>48</v>
      </c>
      <c r="AF99" s="97">
        <f t="shared" si="67"/>
        <v>80</v>
      </c>
      <c r="AG99" s="148">
        <v>26</v>
      </c>
      <c r="AH99" s="148">
        <v>54</v>
      </c>
      <c r="AI99" s="97">
        <f t="shared" si="68"/>
        <v>98</v>
      </c>
      <c r="AJ99" s="148">
        <v>53</v>
      </c>
      <c r="AK99" s="148">
        <v>45</v>
      </c>
      <c r="AL99" s="97">
        <f t="shared" si="69"/>
        <v>195</v>
      </c>
      <c r="AM99" s="148">
        <v>85</v>
      </c>
      <c r="AN99" s="148">
        <v>110</v>
      </c>
      <c r="AO99" s="97">
        <f t="shared" si="70"/>
        <v>51</v>
      </c>
      <c r="AP99" s="148">
        <v>21</v>
      </c>
      <c r="AQ99" s="148">
        <v>30</v>
      </c>
      <c r="AR99" s="97">
        <f t="shared" si="71"/>
        <v>109</v>
      </c>
      <c r="AS99" s="148">
        <v>59</v>
      </c>
      <c r="AT99" s="148">
        <v>50</v>
      </c>
      <c r="AU99" s="97">
        <f t="shared" si="72"/>
        <v>145</v>
      </c>
      <c r="AV99" s="148">
        <v>64</v>
      </c>
      <c r="AW99" s="148">
        <v>81</v>
      </c>
      <c r="AX99" s="97">
        <f t="shared" si="73"/>
        <v>101</v>
      </c>
      <c r="AY99" s="148">
        <v>39</v>
      </c>
      <c r="AZ99" s="148">
        <v>62</v>
      </c>
      <c r="BA99" s="97">
        <f t="shared" si="74"/>
        <v>218</v>
      </c>
      <c r="BB99" s="149">
        <v>109</v>
      </c>
      <c r="BC99" s="149">
        <v>109</v>
      </c>
    </row>
    <row r="100" spans="1:55" ht="20.100000000000001" customHeight="1" x14ac:dyDescent="0.15">
      <c r="A100" s="94">
        <v>77</v>
      </c>
      <c r="B100" s="147">
        <f t="shared" si="95"/>
        <v>1859</v>
      </c>
      <c r="C100" s="78">
        <f t="shared" si="96"/>
        <v>796</v>
      </c>
      <c r="D100" s="78">
        <f t="shared" si="96"/>
        <v>1063</v>
      </c>
      <c r="E100" s="97">
        <f t="shared" si="60"/>
        <v>95</v>
      </c>
      <c r="F100" s="148">
        <v>44</v>
      </c>
      <c r="G100" s="148">
        <v>51</v>
      </c>
      <c r="H100" s="97">
        <f t="shared" si="61"/>
        <v>68</v>
      </c>
      <c r="I100" s="148">
        <v>24</v>
      </c>
      <c r="J100" s="148">
        <v>44</v>
      </c>
      <c r="K100" s="97">
        <f t="shared" si="62"/>
        <v>120</v>
      </c>
      <c r="L100" s="148">
        <v>41</v>
      </c>
      <c r="M100" s="148">
        <v>79</v>
      </c>
      <c r="N100" s="97">
        <f t="shared" si="63"/>
        <v>92</v>
      </c>
      <c r="O100" s="148">
        <v>32</v>
      </c>
      <c r="P100" s="148">
        <v>60</v>
      </c>
      <c r="Q100" s="97">
        <f t="shared" si="75"/>
        <v>66</v>
      </c>
      <c r="R100" s="148">
        <v>22</v>
      </c>
      <c r="S100" s="148">
        <v>44</v>
      </c>
      <c r="T100" s="97">
        <f t="shared" si="76"/>
        <v>172</v>
      </c>
      <c r="U100" s="148">
        <v>85</v>
      </c>
      <c r="V100" s="148">
        <v>87</v>
      </c>
      <c r="W100" s="97">
        <f t="shared" si="64"/>
        <v>66</v>
      </c>
      <c r="X100" s="148">
        <v>27</v>
      </c>
      <c r="Y100" s="148">
        <v>39</v>
      </c>
      <c r="Z100" s="97">
        <f t="shared" si="65"/>
        <v>66</v>
      </c>
      <c r="AA100" s="148">
        <v>34</v>
      </c>
      <c r="AB100" s="148">
        <v>32</v>
      </c>
      <c r="AC100" s="97">
        <f t="shared" si="66"/>
        <v>68</v>
      </c>
      <c r="AD100" s="148">
        <v>26</v>
      </c>
      <c r="AE100" s="148">
        <v>42</v>
      </c>
      <c r="AF100" s="97">
        <f t="shared" si="67"/>
        <v>96</v>
      </c>
      <c r="AG100" s="148">
        <v>43</v>
      </c>
      <c r="AH100" s="148">
        <v>53</v>
      </c>
      <c r="AI100" s="97">
        <f t="shared" si="68"/>
        <v>88</v>
      </c>
      <c r="AJ100" s="148">
        <v>38</v>
      </c>
      <c r="AK100" s="148">
        <v>50</v>
      </c>
      <c r="AL100" s="97">
        <f t="shared" si="69"/>
        <v>178</v>
      </c>
      <c r="AM100" s="148">
        <v>81</v>
      </c>
      <c r="AN100" s="148">
        <v>97</v>
      </c>
      <c r="AO100" s="97">
        <f t="shared" si="70"/>
        <v>60</v>
      </c>
      <c r="AP100" s="148">
        <v>28</v>
      </c>
      <c r="AQ100" s="148">
        <v>32</v>
      </c>
      <c r="AR100" s="97">
        <f t="shared" si="71"/>
        <v>135</v>
      </c>
      <c r="AS100" s="148">
        <v>64</v>
      </c>
      <c r="AT100" s="148">
        <v>71</v>
      </c>
      <c r="AU100" s="97">
        <f t="shared" si="72"/>
        <v>148</v>
      </c>
      <c r="AV100" s="148">
        <v>69</v>
      </c>
      <c r="AW100" s="148">
        <v>79</v>
      </c>
      <c r="AX100" s="97">
        <f t="shared" si="73"/>
        <v>128</v>
      </c>
      <c r="AY100" s="148">
        <v>44</v>
      </c>
      <c r="AZ100" s="148">
        <v>84</v>
      </c>
      <c r="BA100" s="97">
        <f t="shared" si="74"/>
        <v>213</v>
      </c>
      <c r="BB100" s="149">
        <v>94</v>
      </c>
      <c r="BC100" s="149">
        <v>119</v>
      </c>
    </row>
    <row r="101" spans="1:55" ht="20.100000000000001" customHeight="1" x14ac:dyDescent="0.15">
      <c r="A101" s="94">
        <v>78</v>
      </c>
      <c r="B101" s="147">
        <f t="shared" si="95"/>
        <v>2092</v>
      </c>
      <c r="C101" s="78">
        <f t="shared" si="96"/>
        <v>901</v>
      </c>
      <c r="D101" s="78">
        <f t="shared" si="96"/>
        <v>1191</v>
      </c>
      <c r="E101" s="97">
        <f t="shared" si="60"/>
        <v>112</v>
      </c>
      <c r="F101" s="148">
        <v>54</v>
      </c>
      <c r="G101" s="148">
        <v>58</v>
      </c>
      <c r="H101" s="97">
        <f t="shared" si="61"/>
        <v>70</v>
      </c>
      <c r="I101" s="148">
        <v>21</v>
      </c>
      <c r="J101" s="148">
        <v>49</v>
      </c>
      <c r="K101" s="97">
        <f t="shared" si="62"/>
        <v>105</v>
      </c>
      <c r="L101" s="148">
        <v>43</v>
      </c>
      <c r="M101" s="148">
        <v>62</v>
      </c>
      <c r="N101" s="97">
        <f t="shared" si="63"/>
        <v>116</v>
      </c>
      <c r="O101" s="148">
        <v>51</v>
      </c>
      <c r="P101" s="148">
        <v>65</v>
      </c>
      <c r="Q101" s="97">
        <f t="shared" si="75"/>
        <v>73</v>
      </c>
      <c r="R101" s="148">
        <v>34</v>
      </c>
      <c r="S101" s="148">
        <v>39</v>
      </c>
      <c r="T101" s="97">
        <f t="shared" si="76"/>
        <v>209</v>
      </c>
      <c r="U101" s="148">
        <v>89</v>
      </c>
      <c r="V101" s="148">
        <v>120</v>
      </c>
      <c r="W101" s="97">
        <f t="shared" si="64"/>
        <v>71</v>
      </c>
      <c r="X101" s="148">
        <v>34</v>
      </c>
      <c r="Y101" s="148">
        <v>37</v>
      </c>
      <c r="Z101" s="97">
        <f t="shared" si="65"/>
        <v>73</v>
      </c>
      <c r="AA101" s="148">
        <v>31</v>
      </c>
      <c r="AB101" s="148">
        <v>42</v>
      </c>
      <c r="AC101" s="97">
        <f t="shared" si="66"/>
        <v>114</v>
      </c>
      <c r="AD101" s="148">
        <v>46</v>
      </c>
      <c r="AE101" s="148">
        <v>68</v>
      </c>
      <c r="AF101" s="97">
        <f t="shared" si="67"/>
        <v>92</v>
      </c>
      <c r="AG101" s="148">
        <v>45</v>
      </c>
      <c r="AH101" s="148">
        <v>47</v>
      </c>
      <c r="AI101" s="97">
        <f t="shared" si="68"/>
        <v>97</v>
      </c>
      <c r="AJ101" s="148">
        <v>45</v>
      </c>
      <c r="AK101" s="148">
        <v>52</v>
      </c>
      <c r="AL101" s="97">
        <f t="shared" si="69"/>
        <v>197</v>
      </c>
      <c r="AM101" s="148">
        <v>89</v>
      </c>
      <c r="AN101" s="148">
        <v>108</v>
      </c>
      <c r="AO101" s="97">
        <f t="shared" si="70"/>
        <v>58</v>
      </c>
      <c r="AP101" s="148">
        <v>23</v>
      </c>
      <c r="AQ101" s="148">
        <v>35</v>
      </c>
      <c r="AR101" s="97">
        <f t="shared" si="71"/>
        <v>156</v>
      </c>
      <c r="AS101" s="148">
        <v>74</v>
      </c>
      <c r="AT101" s="148">
        <v>82</v>
      </c>
      <c r="AU101" s="97">
        <f t="shared" si="72"/>
        <v>184</v>
      </c>
      <c r="AV101" s="148">
        <v>74</v>
      </c>
      <c r="AW101" s="148">
        <v>110</v>
      </c>
      <c r="AX101" s="97">
        <f t="shared" si="73"/>
        <v>139</v>
      </c>
      <c r="AY101" s="148">
        <v>53</v>
      </c>
      <c r="AZ101" s="148">
        <v>86</v>
      </c>
      <c r="BA101" s="97">
        <f t="shared" si="74"/>
        <v>226</v>
      </c>
      <c r="BB101" s="149">
        <v>95</v>
      </c>
      <c r="BC101" s="149">
        <v>131</v>
      </c>
    </row>
    <row r="102" spans="1:55" ht="20.100000000000001" customHeight="1" x14ac:dyDescent="0.15">
      <c r="A102" s="95">
        <v>79</v>
      </c>
      <c r="B102" s="105">
        <f t="shared" si="95"/>
        <v>1550</v>
      </c>
      <c r="C102" s="79">
        <f t="shared" si="96"/>
        <v>654</v>
      </c>
      <c r="D102" s="79">
        <f t="shared" si="96"/>
        <v>896</v>
      </c>
      <c r="E102" s="97">
        <f t="shared" si="60"/>
        <v>64</v>
      </c>
      <c r="F102" s="150">
        <v>33</v>
      </c>
      <c r="G102" s="150">
        <v>31</v>
      </c>
      <c r="H102" s="97">
        <f t="shared" si="61"/>
        <v>57</v>
      </c>
      <c r="I102" s="150">
        <v>24</v>
      </c>
      <c r="J102" s="150">
        <v>33</v>
      </c>
      <c r="K102" s="97">
        <f t="shared" si="62"/>
        <v>97</v>
      </c>
      <c r="L102" s="150">
        <v>33</v>
      </c>
      <c r="M102" s="150">
        <v>64</v>
      </c>
      <c r="N102" s="97">
        <f t="shared" si="63"/>
        <v>77</v>
      </c>
      <c r="O102" s="150">
        <v>32</v>
      </c>
      <c r="P102" s="150">
        <v>45</v>
      </c>
      <c r="Q102" s="97">
        <f t="shared" si="75"/>
        <v>57</v>
      </c>
      <c r="R102" s="150">
        <v>33</v>
      </c>
      <c r="S102" s="150">
        <v>24</v>
      </c>
      <c r="T102" s="97">
        <f t="shared" si="76"/>
        <v>144</v>
      </c>
      <c r="U102" s="150">
        <v>63</v>
      </c>
      <c r="V102" s="150">
        <v>81</v>
      </c>
      <c r="W102" s="97">
        <f t="shared" si="64"/>
        <v>55</v>
      </c>
      <c r="X102" s="150">
        <v>23</v>
      </c>
      <c r="Y102" s="150">
        <v>32</v>
      </c>
      <c r="Z102" s="97">
        <f t="shared" si="65"/>
        <v>64</v>
      </c>
      <c r="AA102" s="150">
        <v>27</v>
      </c>
      <c r="AB102" s="150">
        <v>37</v>
      </c>
      <c r="AC102" s="97">
        <f t="shared" si="66"/>
        <v>68</v>
      </c>
      <c r="AD102" s="150">
        <v>26</v>
      </c>
      <c r="AE102" s="150">
        <v>42</v>
      </c>
      <c r="AF102" s="97">
        <f t="shared" si="67"/>
        <v>79</v>
      </c>
      <c r="AG102" s="150">
        <v>33</v>
      </c>
      <c r="AH102" s="150">
        <v>46</v>
      </c>
      <c r="AI102" s="97">
        <f t="shared" si="68"/>
        <v>73</v>
      </c>
      <c r="AJ102" s="150">
        <v>30</v>
      </c>
      <c r="AK102" s="150">
        <v>43</v>
      </c>
      <c r="AL102" s="97">
        <f t="shared" si="69"/>
        <v>158</v>
      </c>
      <c r="AM102" s="150">
        <v>75</v>
      </c>
      <c r="AN102" s="150">
        <v>83</v>
      </c>
      <c r="AO102" s="97">
        <f t="shared" si="70"/>
        <v>48</v>
      </c>
      <c r="AP102" s="150">
        <v>17</v>
      </c>
      <c r="AQ102" s="150">
        <v>31</v>
      </c>
      <c r="AR102" s="97">
        <f t="shared" si="71"/>
        <v>100</v>
      </c>
      <c r="AS102" s="150">
        <v>34</v>
      </c>
      <c r="AT102" s="150">
        <v>66</v>
      </c>
      <c r="AU102" s="97">
        <f t="shared" si="72"/>
        <v>144</v>
      </c>
      <c r="AV102" s="150">
        <v>57</v>
      </c>
      <c r="AW102" s="150">
        <v>87</v>
      </c>
      <c r="AX102" s="97">
        <f t="shared" si="73"/>
        <v>103</v>
      </c>
      <c r="AY102" s="150">
        <v>48</v>
      </c>
      <c r="AZ102" s="150">
        <v>55</v>
      </c>
      <c r="BA102" s="97">
        <f t="shared" si="74"/>
        <v>162</v>
      </c>
      <c r="BB102" s="151">
        <v>66</v>
      </c>
      <c r="BC102" s="151">
        <v>96</v>
      </c>
    </row>
    <row r="103" spans="1:55" ht="20.100000000000001" customHeight="1" x14ac:dyDescent="0.15">
      <c r="A103" s="96" t="s">
        <v>27</v>
      </c>
      <c r="B103" s="97">
        <f>SUM(B104:B108)</f>
        <v>6113</v>
      </c>
      <c r="C103" s="92">
        <f t="shared" ref="C103:D103" si="97">SUM(C104:C108)</f>
        <v>2444</v>
      </c>
      <c r="D103" s="92">
        <f t="shared" si="97"/>
        <v>3669</v>
      </c>
      <c r="E103" s="97">
        <f t="shared" si="60"/>
        <v>311</v>
      </c>
      <c r="F103" s="97">
        <f>SUM(F104:F108)</f>
        <v>118</v>
      </c>
      <c r="G103" s="97">
        <f t="shared" ref="G103:AZ103" si="98">SUM(G104:G108)</f>
        <v>193</v>
      </c>
      <c r="H103" s="97">
        <f t="shared" si="98"/>
        <v>212</v>
      </c>
      <c r="I103" s="97">
        <f t="shared" si="98"/>
        <v>84</v>
      </c>
      <c r="J103" s="97">
        <f t="shared" si="98"/>
        <v>128</v>
      </c>
      <c r="K103" s="97">
        <f t="shared" si="98"/>
        <v>370</v>
      </c>
      <c r="L103" s="97">
        <f t="shared" si="98"/>
        <v>134</v>
      </c>
      <c r="M103" s="97">
        <f t="shared" si="98"/>
        <v>236</v>
      </c>
      <c r="N103" s="97">
        <f t="shared" si="98"/>
        <v>300</v>
      </c>
      <c r="O103" s="97">
        <f t="shared" si="98"/>
        <v>123</v>
      </c>
      <c r="P103" s="97">
        <f t="shared" si="98"/>
        <v>177</v>
      </c>
      <c r="Q103" s="97">
        <f t="shared" si="98"/>
        <v>213</v>
      </c>
      <c r="R103" s="97">
        <f t="shared" si="98"/>
        <v>87</v>
      </c>
      <c r="S103" s="97">
        <f t="shared" si="98"/>
        <v>126</v>
      </c>
      <c r="T103" s="97">
        <f t="shared" si="98"/>
        <v>468</v>
      </c>
      <c r="U103" s="97">
        <f t="shared" si="98"/>
        <v>197</v>
      </c>
      <c r="V103" s="97">
        <f t="shared" si="98"/>
        <v>271</v>
      </c>
      <c r="W103" s="97">
        <f t="shared" si="98"/>
        <v>217</v>
      </c>
      <c r="X103" s="97">
        <f t="shared" si="98"/>
        <v>95</v>
      </c>
      <c r="Y103" s="97">
        <f t="shared" si="98"/>
        <v>122</v>
      </c>
      <c r="Z103" s="97">
        <f t="shared" si="98"/>
        <v>237</v>
      </c>
      <c r="AA103" s="97">
        <f t="shared" si="98"/>
        <v>106</v>
      </c>
      <c r="AB103" s="97">
        <f t="shared" si="98"/>
        <v>131</v>
      </c>
      <c r="AC103" s="97">
        <f t="shared" si="98"/>
        <v>280</v>
      </c>
      <c r="AD103" s="97">
        <f t="shared" si="98"/>
        <v>100</v>
      </c>
      <c r="AE103" s="97">
        <f t="shared" si="98"/>
        <v>180</v>
      </c>
      <c r="AF103" s="97">
        <f t="shared" si="98"/>
        <v>342</v>
      </c>
      <c r="AG103" s="97">
        <f t="shared" si="98"/>
        <v>126</v>
      </c>
      <c r="AH103" s="97">
        <f t="shared" si="98"/>
        <v>216</v>
      </c>
      <c r="AI103" s="97">
        <f t="shared" si="98"/>
        <v>284</v>
      </c>
      <c r="AJ103" s="97">
        <f t="shared" si="98"/>
        <v>107</v>
      </c>
      <c r="AK103" s="97">
        <f t="shared" si="98"/>
        <v>177</v>
      </c>
      <c r="AL103" s="97">
        <f t="shared" si="98"/>
        <v>644</v>
      </c>
      <c r="AM103" s="97">
        <f t="shared" si="98"/>
        <v>259</v>
      </c>
      <c r="AN103" s="97">
        <f t="shared" si="98"/>
        <v>385</v>
      </c>
      <c r="AO103" s="97">
        <f t="shared" si="98"/>
        <v>176</v>
      </c>
      <c r="AP103" s="97">
        <f t="shared" si="98"/>
        <v>70</v>
      </c>
      <c r="AQ103" s="97">
        <f t="shared" si="98"/>
        <v>106</v>
      </c>
      <c r="AR103" s="97">
        <f t="shared" si="98"/>
        <v>417</v>
      </c>
      <c r="AS103" s="97">
        <f t="shared" si="98"/>
        <v>178</v>
      </c>
      <c r="AT103" s="97">
        <f t="shared" si="98"/>
        <v>239</v>
      </c>
      <c r="AU103" s="97">
        <f t="shared" si="98"/>
        <v>519</v>
      </c>
      <c r="AV103" s="97">
        <f t="shared" si="98"/>
        <v>227</v>
      </c>
      <c r="AW103" s="97">
        <f t="shared" si="98"/>
        <v>292</v>
      </c>
      <c r="AX103" s="97">
        <f t="shared" si="98"/>
        <v>416</v>
      </c>
      <c r="AY103" s="97">
        <f t="shared" si="98"/>
        <v>149</v>
      </c>
      <c r="AZ103" s="97">
        <f t="shared" si="98"/>
        <v>267</v>
      </c>
      <c r="BA103" s="97">
        <f t="shared" si="74"/>
        <v>707</v>
      </c>
      <c r="BB103" s="97">
        <v>284</v>
      </c>
      <c r="BC103" s="97">
        <v>423</v>
      </c>
    </row>
    <row r="104" spans="1:55" ht="20.100000000000001" customHeight="1" x14ac:dyDescent="0.15">
      <c r="A104" s="93">
        <v>80</v>
      </c>
      <c r="B104" s="144">
        <f>C104+D104</f>
        <v>1368</v>
      </c>
      <c r="C104" s="80">
        <f>F104+I104+L104+O104+R104+U104+X104+AA104+AD104+AG104+AJ104+AM104+AP104+AS104+AV104+AY104+BB104</f>
        <v>567</v>
      </c>
      <c r="D104" s="80">
        <f>G104+J104+M104+P104+S104+V104+Y104+AB104+AE104+AH104+AK104+AN104+AQ104+AT104+AW104+AZ104+BC104</f>
        <v>801</v>
      </c>
      <c r="E104" s="97">
        <f t="shared" si="60"/>
        <v>77</v>
      </c>
      <c r="F104" s="145">
        <v>24</v>
      </c>
      <c r="G104" s="145">
        <v>53</v>
      </c>
      <c r="H104" s="97">
        <f t="shared" si="61"/>
        <v>51</v>
      </c>
      <c r="I104" s="145">
        <v>21</v>
      </c>
      <c r="J104" s="145">
        <v>30</v>
      </c>
      <c r="K104" s="97">
        <f t="shared" si="62"/>
        <v>101</v>
      </c>
      <c r="L104" s="145">
        <v>45</v>
      </c>
      <c r="M104" s="145">
        <v>56</v>
      </c>
      <c r="N104" s="97">
        <f t="shared" si="63"/>
        <v>55</v>
      </c>
      <c r="O104" s="145">
        <v>27</v>
      </c>
      <c r="P104" s="145">
        <v>28</v>
      </c>
      <c r="Q104" s="97">
        <f t="shared" si="75"/>
        <v>49</v>
      </c>
      <c r="R104" s="145">
        <v>21</v>
      </c>
      <c r="S104" s="145">
        <v>28</v>
      </c>
      <c r="T104" s="97">
        <f t="shared" si="76"/>
        <v>98</v>
      </c>
      <c r="U104" s="145">
        <v>46</v>
      </c>
      <c r="V104" s="145">
        <v>52</v>
      </c>
      <c r="W104" s="97">
        <f t="shared" si="64"/>
        <v>48</v>
      </c>
      <c r="X104" s="145">
        <v>22</v>
      </c>
      <c r="Y104" s="145">
        <v>26</v>
      </c>
      <c r="Z104" s="97">
        <f t="shared" si="65"/>
        <v>61</v>
      </c>
      <c r="AA104" s="145">
        <v>26</v>
      </c>
      <c r="AB104" s="145">
        <v>35</v>
      </c>
      <c r="AC104" s="97">
        <f t="shared" si="66"/>
        <v>54</v>
      </c>
      <c r="AD104" s="145">
        <v>19</v>
      </c>
      <c r="AE104" s="145">
        <v>35</v>
      </c>
      <c r="AF104" s="97">
        <f t="shared" si="67"/>
        <v>80</v>
      </c>
      <c r="AG104" s="145">
        <v>26</v>
      </c>
      <c r="AH104" s="145">
        <v>54</v>
      </c>
      <c r="AI104" s="97">
        <f t="shared" si="68"/>
        <v>69</v>
      </c>
      <c r="AJ104" s="145">
        <v>28</v>
      </c>
      <c r="AK104" s="145">
        <v>41</v>
      </c>
      <c r="AL104" s="97">
        <f t="shared" si="69"/>
        <v>142</v>
      </c>
      <c r="AM104" s="145">
        <v>60</v>
      </c>
      <c r="AN104" s="145">
        <v>82</v>
      </c>
      <c r="AO104" s="97">
        <f t="shared" si="70"/>
        <v>45</v>
      </c>
      <c r="AP104" s="145">
        <v>13</v>
      </c>
      <c r="AQ104" s="145">
        <v>32</v>
      </c>
      <c r="AR104" s="97">
        <f t="shared" si="71"/>
        <v>88</v>
      </c>
      <c r="AS104" s="145">
        <v>33</v>
      </c>
      <c r="AT104" s="145">
        <v>55</v>
      </c>
      <c r="AU104" s="97">
        <f t="shared" si="72"/>
        <v>109</v>
      </c>
      <c r="AV104" s="145">
        <v>53</v>
      </c>
      <c r="AW104" s="145">
        <v>56</v>
      </c>
      <c r="AX104" s="97">
        <f t="shared" si="73"/>
        <v>84</v>
      </c>
      <c r="AY104" s="145">
        <v>35</v>
      </c>
      <c r="AZ104" s="145">
        <v>49</v>
      </c>
      <c r="BA104" s="97">
        <f t="shared" si="74"/>
        <v>157</v>
      </c>
      <c r="BB104" s="146">
        <v>68</v>
      </c>
      <c r="BC104" s="146">
        <v>89</v>
      </c>
    </row>
    <row r="105" spans="1:55" ht="20.100000000000001" customHeight="1" x14ac:dyDescent="0.15">
      <c r="A105" s="94">
        <v>81</v>
      </c>
      <c r="B105" s="147">
        <f t="shared" ref="B105:B108" si="99">C105+D105</f>
        <v>1394</v>
      </c>
      <c r="C105" s="78">
        <f t="shared" ref="C105:D108" si="100">F105+I105+L105+O105+R105+U105+X105+AA105+AD105+AG105+AJ105+AM105+AP105+AS105+AV105+AY105+BB105</f>
        <v>568</v>
      </c>
      <c r="D105" s="78">
        <f t="shared" si="100"/>
        <v>826</v>
      </c>
      <c r="E105" s="97">
        <f t="shared" si="60"/>
        <v>68</v>
      </c>
      <c r="F105" s="148">
        <v>24</v>
      </c>
      <c r="G105" s="148">
        <v>44</v>
      </c>
      <c r="H105" s="97">
        <f t="shared" si="61"/>
        <v>51</v>
      </c>
      <c r="I105" s="148">
        <v>22</v>
      </c>
      <c r="J105" s="148">
        <v>29</v>
      </c>
      <c r="K105" s="97">
        <f t="shared" si="62"/>
        <v>84</v>
      </c>
      <c r="L105" s="148">
        <v>31</v>
      </c>
      <c r="M105" s="148">
        <v>53</v>
      </c>
      <c r="N105" s="97">
        <f t="shared" si="63"/>
        <v>80</v>
      </c>
      <c r="O105" s="148">
        <v>27</v>
      </c>
      <c r="P105" s="148">
        <v>53</v>
      </c>
      <c r="Q105" s="97">
        <f t="shared" si="75"/>
        <v>49</v>
      </c>
      <c r="R105" s="148">
        <v>22</v>
      </c>
      <c r="S105" s="148">
        <v>27</v>
      </c>
      <c r="T105" s="97">
        <f t="shared" si="76"/>
        <v>114</v>
      </c>
      <c r="U105" s="148">
        <v>47</v>
      </c>
      <c r="V105" s="148">
        <v>67</v>
      </c>
      <c r="W105" s="97">
        <f t="shared" si="64"/>
        <v>60</v>
      </c>
      <c r="X105" s="148">
        <v>25</v>
      </c>
      <c r="Y105" s="148">
        <v>35</v>
      </c>
      <c r="Z105" s="97">
        <f t="shared" si="65"/>
        <v>44</v>
      </c>
      <c r="AA105" s="148">
        <v>23</v>
      </c>
      <c r="AB105" s="148">
        <v>21</v>
      </c>
      <c r="AC105" s="97">
        <f t="shared" si="66"/>
        <v>70</v>
      </c>
      <c r="AD105" s="148">
        <v>24</v>
      </c>
      <c r="AE105" s="148">
        <v>46</v>
      </c>
      <c r="AF105" s="97">
        <f t="shared" si="67"/>
        <v>62</v>
      </c>
      <c r="AG105" s="148">
        <v>19</v>
      </c>
      <c r="AH105" s="148">
        <v>43</v>
      </c>
      <c r="AI105" s="97">
        <f t="shared" si="68"/>
        <v>64</v>
      </c>
      <c r="AJ105" s="148">
        <v>20</v>
      </c>
      <c r="AK105" s="148">
        <v>44</v>
      </c>
      <c r="AL105" s="97">
        <f t="shared" si="69"/>
        <v>150</v>
      </c>
      <c r="AM105" s="148">
        <v>63</v>
      </c>
      <c r="AN105" s="148">
        <v>87</v>
      </c>
      <c r="AO105" s="97">
        <f t="shared" si="70"/>
        <v>39</v>
      </c>
      <c r="AP105" s="148">
        <v>15</v>
      </c>
      <c r="AQ105" s="148">
        <v>24</v>
      </c>
      <c r="AR105" s="97">
        <f t="shared" si="71"/>
        <v>99</v>
      </c>
      <c r="AS105" s="148">
        <v>51</v>
      </c>
      <c r="AT105" s="148">
        <v>48</v>
      </c>
      <c r="AU105" s="97">
        <f t="shared" si="72"/>
        <v>114</v>
      </c>
      <c r="AV105" s="148">
        <v>52</v>
      </c>
      <c r="AW105" s="148">
        <v>62</v>
      </c>
      <c r="AX105" s="97">
        <f t="shared" si="73"/>
        <v>90</v>
      </c>
      <c r="AY105" s="148">
        <v>33</v>
      </c>
      <c r="AZ105" s="148">
        <v>57</v>
      </c>
      <c r="BA105" s="97">
        <f t="shared" si="74"/>
        <v>156</v>
      </c>
      <c r="BB105" s="149">
        <v>70</v>
      </c>
      <c r="BC105" s="149">
        <v>86</v>
      </c>
    </row>
    <row r="106" spans="1:55" ht="20.100000000000001" customHeight="1" x14ac:dyDescent="0.15">
      <c r="A106" s="94">
        <v>82</v>
      </c>
      <c r="B106" s="147">
        <f t="shared" si="99"/>
        <v>1310</v>
      </c>
      <c r="C106" s="78">
        <f t="shared" si="100"/>
        <v>534</v>
      </c>
      <c r="D106" s="78">
        <f t="shared" si="100"/>
        <v>776</v>
      </c>
      <c r="E106" s="97">
        <f t="shared" si="60"/>
        <v>58</v>
      </c>
      <c r="F106" s="148">
        <v>26</v>
      </c>
      <c r="G106" s="148">
        <v>32</v>
      </c>
      <c r="H106" s="97">
        <f t="shared" si="61"/>
        <v>44</v>
      </c>
      <c r="I106" s="148">
        <v>17</v>
      </c>
      <c r="J106" s="148">
        <v>27</v>
      </c>
      <c r="K106" s="97">
        <f t="shared" si="62"/>
        <v>76</v>
      </c>
      <c r="L106" s="148">
        <v>29</v>
      </c>
      <c r="M106" s="148">
        <v>47</v>
      </c>
      <c r="N106" s="97">
        <f t="shared" si="63"/>
        <v>60</v>
      </c>
      <c r="O106" s="148">
        <v>27</v>
      </c>
      <c r="P106" s="148">
        <v>33</v>
      </c>
      <c r="Q106" s="97">
        <f t="shared" si="75"/>
        <v>40</v>
      </c>
      <c r="R106" s="148">
        <v>17</v>
      </c>
      <c r="S106" s="148">
        <v>23</v>
      </c>
      <c r="T106" s="97">
        <f t="shared" si="76"/>
        <v>102</v>
      </c>
      <c r="U106" s="148">
        <v>44</v>
      </c>
      <c r="V106" s="148">
        <v>58</v>
      </c>
      <c r="W106" s="97">
        <f t="shared" si="64"/>
        <v>39</v>
      </c>
      <c r="X106" s="148">
        <v>16</v>
      </c>
      <c r="Y106" s="148">
        <v>23</v>
      </c>
      <c r="Z106" s="97">
        <f t="shared" si="65"/>
        <v>61</v>
      </c>
      <c r="AA106" s="148">
        <v>26</v>
      </c>
      <c r="AB106" s="148">
        <v>35</v>
      </c>
      <c r="AC106" s="97">
        <f t="shared" si="66"/>
        <v>59</v>
      </c>
      <c r="AD106" s="148">
        <v>18</v>
      </c>
      <c r="AE106" s="148">
        <v>41</v>
      </c>
      <c r="AF106" s="97">
        <f t="shared" si="67"/>
        <v>84</v>
      </c>
      <c r="AG106" s="148">
        <v>36</v>
      </c>
      <c r="AH106" s="148">
        <v>48</v>
      </c>
      <c r="AI106" s="97">
        <f t="shared" si="68"/>
        <v>55</v>
      </c>
      <c r="AJ106" s="148">
        <v>23</v>
      </c>
      <c r="AK106" s="148">
        <v>32</v>
      </c>
      <c r="AL106" s="97">
        <f t="shared" si="69"/>
        <v>149</v>
      </c>
      <c r="AM106" s="148">
        <v>55</v>
      </c>
      <c r="AN106" s="148">
        <v>94</v>
      </c>
      <c r="AO106" s="97">
        <f t="shared" si="70"/>
        <v>32</v>
      </c>
      <c r="AP106" s="148">
        <v>17</v>
      </c>
      <c r="AQ106" s="148">
        <v>15</v>
      </c>
      <c r="AR106" s="97">
        <f t="shared" si="71"/>
        <v>89</v>
      </c>
      <c r="AS106" s="148">
        <v>34</v>
      </c>
      <c r="AT106" s="148">
        <v>55</v>
      </c>
      <c r="AU106" s="97">
        <f t="shared" si="72"/>
        <v>125</v>
      </c>
      <c r="AV106" s="148">
        <v>54</v>
      </c>
      <c r="AW106" s="148">
        <v>71</v>
      </c>
      <c r="AX106" s="97">
        <f t="shared" si="73"/>
        <v>80</v>
      </c>
      <c r="AY106" s="148">
        <v>32</v>
      </c>
      <c r="AZ106" s="148">
        <v>48</v>
      </c>
      <c r="BA106" s="97">
        <f t="shared" si="74"/>
        <v>157</v>
      </c>
      <c r="BB106" s="149">
        <v>63</v>
      </c>
      <c r="BC106" s="149">
        <v>94</v>
      </c>
    </row>
    <row r="107" spans="1:55" ht="20.100000000000001" customHeight="1" x14ac:dyDescent="0.15">
      <c r="A107" s="94">
        <v>83</v>
      </c>
      <c r="B107" s="147">
        <f t="shared" si="99"/>
        <v>1065</v>
      </c>
      <c r="C107" s="78">
        <f t="shared" si="100"/>
        <v>410</v>
      </c>
      <c r="D107" s="78">
        <f t="shared" si="100"/>
        <v>655</v>
      </c>
      <c r="E107" s="97">
        <f t="shared" si="60"/>
        <v>64</v>
      </c>
      <c r="F107" s="148">
        <v>29</v>
      </c>
      <c r="G107" s="148">
        <v>35</v>
      </c>
      <c r="H107" s="97">
        <f t="shared" si="61"/>
        <v>26</v>
      </c>
      <c r="I107" s="148">
        <v>11</v>
      </c>
      <c r="J107" s="148">
        <v>15</v>
      </c>
      <c r="K107" s="97">
        <f t="shared" si="62"/>
        <v>63</v>
      </c>
      <c r="L107" s="148">
        <v>20</v>
      </c>
      <c r="M107" s="148">
        <v>43</v>
      </c>
      <c r="N107" s="97">
        <f t="shared" si="63"/>
        <v>50</v>
      </c>
      <c r="O107" s="148">
        <v>18</v>
      </c>
      <c r="P107" s="148">
        <v>32</v>
      </c>
      <c r="Q107" s="97">
        <f t="shared" si="75"/>
        <v>43</v>
      </c>
      <c r="R107" s="148">
        <v>15</v>
      </c>
      <c r="S107" s="148">
        <v>28</v>
      </c>
      <c r="T107" s="97">
        <f t="shared" si="76"/>
        <v>78</v>
      </c>
      <c r="U107" s="148">
        <v>28</v>
      </c>
      <c r="V107" s="148">
        <v>50</v>
      </c>
      <c r="W107" s="97">
        <f t="shared" si="64"/>
        <v>37</v>
      </c>
      <c r="X107" s="148">
        <v>20</v>
      </c>
      <c r="Y107" s="148">
        <v>17</v>
      </c>
      <c r="Z107" s="97">
        <f t="shared" si="65"/>
        <v>34</v>
      </c>
      <c r="AA107" s="148">
        <v>18</v>
      </c>
      <c r="AB107" s="148">
        <v>16</v>
      </c>
      <c r="AC107" s="97">
        <f t="shared" si="66"/>
        <v>43</v>
      </c>
      <c r="AD107" s="148">
        <v>15</v>
      </c>
      <c r="AE107" s="148">
        <v>28</v>
      </c>
      <c r="AF107" s="97">
        <f t="shared" si="67"/>
        <v>54</v>
      </c>
      <c r="AG107" s="148">
        <v>27</v>
      </c>
      <c r="AH107" s="148">
        <v>27</v>
      </c>
      <c r="AI107" s="97">
        <f t="shared" si="68"/>
        <v>50</v>
      </c>
      <c r="AJ107" s="148">
        <v>16</v>
      </c>
      <c r="AK107" s="148">
        <v>34</v>
      </c>
      <c r="AL107" s="97">
        <f t="shared" si="69"/>
        <v>107</v>
      </c>
      <c r="AM107" s="148">
        <v>42</v>
      </c>
      <c r="AN107" s="148">
        <v>65</v>
      </c>
      <c r="AO107" s="97">
        <f t="shared" si="70"/>
        <v>33</v>
      </c>
      <c r="AP107" s="148">
        <v>13</v>
      </c>
      <c r="AQ107" s="148">
        <v>20</v>
      </c>
      <c r="AR107" s="97">
        <f t="shared" si="71"/>
        <v>71</v>
      </c>
      <c r="AS107" s="148">
        <v>31</v>
      </c>
      <c r="AT107" s="148">
        <v>40</v>
      </c>
      <c r="AU107" s="97">
        <f t="shared" si="72"/>
        <v>81</v>
      </c>
      <c r="AV107" s="148">
        <v>28</v>
      </c>
      <c r="AW107" s="148">
        <v>53</v>
      </c>
      <c r="AX107" s="97">
        <f t="shared" si="73"/>
        <v>98</v>
      </c>
      <c r="AY107" s="148">
        <v>32</v>
      </c>
      <c r="AZ107" s="148">
        <v>66</v>
      </c>
      <c r="BA107" s="97">
        <f t="shared" si="74"/>
        <v>133</v>
      </c>
      <c r="BB107" s="149">
        <v>47</v>
      </c>
      <c r="BC107" s="149">
        <v>86</v>
      </c>
    </row>
    <row r="108" spans="1:55" ht="20.100000000000001" customHeight="1" x14ac:dyDescent="0.15">
      <c r="A108" s="95">
        <v>84</v>
      </c>
      <c r="B108" s="105">
        <f t="shared" si="99"/>
        <v>976</v>
      </c>
      <c r="C108" s="79">
        <f t="shared" si="100"/>
        <v>365</v>
      </c>
      <c r="D108" s="79">
        <f t="shared" si="100"/>
        <v>611</v>
      </c>
      <c r="E108" s="97">
        <f t="shared" si="60"/>
        <v>44</v>
      </c>
      <c r="F108" s="150">
        <v>15</v>
      </c>
      <c r="G108" s="150">
        <v>29</v>
      </c>
      <c r="H108" s="97">
        <f t="shared" si="61"/>
        <v>40</v>
      </c>
      <c r="I108" s="150">
        <v>13</v>
      </c>
      <c r="J108" s="150">
        <v>27</v>
      </c>
      <c r="K108" s="97">
        <f t="shared" si="62"/>
        <v>46</v>
      </c>
      <c r="L108" s="150">
        <v>9</v>
      </c>
      <c r="M108" s="150">
        <v>37</v>
      </c>
      <c r="N108" s="97">
        <f t="shared" si="63"/>
        <v>55</v>
      </c>
      <c r="O108" s="150">
        <v>24</v>
      </c>
      <c r="P108" s="150">
        <v>31</v>
      </c>
      <c r="Q108" s="97">
        <f t="shared" si="75"/>
        <v>32</v>
      </c>
      <c r="R108" s="150">
        <v>12</v>
      </c>
      <c r="S108" s="150">
        <v>20</v>
      </c>
      <c r="T108" s="97">
        <f t="shared" si="76"/>
        <v>76</v>
      </c>
      <c r="U108" s="150">
        <v>32</v>
      </c>
      <c r="V108" s="150">
        <v>44</v>
      </c>
      <c r="W108" s="97">
        <f t="shared" si="64"/>
        <v>33</v>
      </c>
      <c r="X108" s="150">
        <v>12</v>
      </c>
      <c r="Y108" s="150">
        <v>21</v>
      </c>
      <c r="Z108" s="97">
        <f t="shared" si="65"/>
        <v>37</v>
      </c>
      <c r="AA108" s="150">
        <v>13</v>
      </c>
      <c r="AB108" s="150">
        <v>24</v>
      </c>
      <c r="AC108" s="97">
        <f t="shared" si="66"/>
        <v>54</v>
      </c>
      <c r="AD108" s="150">
        <v>24</v>
      </c>
      <c r="AE108" s="150">
        <v>30</v>
      </c>
      <c r="AF108" s="97">
        <f t="shared" si="67"/>
        <v>62</v>
      </c>
      <c r="AG108" s="150">
        <v>18</v>
      </c>
      <c r="AH108" s="150">
        <v>44</v>
      </c>
      <c r="AI108" s="97">
        <f t="shared" si="68"/>
        <v>46</v>
      </c>
      <c r="AJ108" s="150">
        <v>20</v>
      </c>
      <c r="AK108" s="150">
        <v>26</v>
      </c>
      <c r="AL108" s="97">
        <f t="shared" si="69"/>
        <v>96</v>
      </c>
      <c r="AM108" s="150">
        <v>39</v>
      </c>
      <c r="AN108" s="150">
        <v>57</v>
      </c>
      <c r="AO108" s="97">
        <f t="shared" si="70"/>
        <v>27</v>
      </c>
      <c r="AP108" s="150">
        <v>12</v>
      </c>
      <c r="AQ108" s="150">
        <v>15</v>
      </c>
      <c r="AR108" s="97">
        <f t="shared" si="71"/>
        <v>70</v>
      </c>
      <c r="AS108" s="150">
        <v>29</v>
      </c>
      <c r="AT108" s="150">
        <v>41</v>
      </c>
      <c r="AU108" s="97">
        <f t="shared" si="72"/>
        <v>90</v>
      </c>
      <c r="AV108" s="150">
        <v>40</v>
      </c>
      <c r="AW108" s="150">
        <v>50</v>
      </c>
      <c r="AX108" s="97">
        <f t="shared" si="73"/>
        <v>64</v>
      </c>
      <c r="AY108" s="150">
        <v>17</v>
      </c>
      <c r="AZ108" s="150">
        <v>47</v>
      </c>
      <c r="BA108" s="97">
        <f t="shared" si="74"/>
        <v>104</v>
      </c>
      <c r="BB108" s="151">
        <v>36</v>
      </c>
      <c r="BC108" s="151">
        <v>68</v>
      </c>
    </row>
    <row r="109" spans="1:55" ht="20.100000000000001" customHeight="1" x14ac:dyDescent="0.15">
      <c r="A109" s="96" t="s">
        <v>28</v>
      </c>
      <c r="B109" s="97">
        <f>SUM(B110:B114)</f>
        <v>3004</v>
      </c>
      <c r="C109" s="92">
        <f t="shared" ref="C109:D109" si="101">SUM(C110:C114)</f>
        <v>1009</v>
      </c>
      <c r="D109" s="92">
        <f t="shared" si="101"/>
        <v>1995</v>
      </c>
      <c r="E109" s="97">
        <f t="shared" si="60"/>
        <v>166</v>
      </c>
      <c r="F109" s="97">
        <f>SUM(F110:F114)</f>
        <v>52</v>
      </c>
      <c r="G109" s="97">
        <f t="shared" ref="G109:BC109" si="102">SUM(G110:G114)</f>
        <v>114</v>
      </c>
      <c r="H109" s="97">
        <f t="shared" si="102"/>
        <v>94</v>
      </c>
      <c r="I109" s="97">
        <f t="shared" si="102"/>
        <v>38</v>
      </c>
      <c r="J109" s="97">
        <f t="shared" si="102"/>
        <v>56</v>
      </c>
      <c r="K109" s="97">
        <f t="shared" si="102"/>
        <v>193</v>
      </c>
      <c r="L109" s="97">
        <f t="shared" si="102"/>
        <v>54</v>
      </c>
      <c r="M109" s="97">
        <f t="shared" si="102"/>
        <v>139</v>
      </c>
      <c r="N109" s="97">
        <f t="shared" si="102"/>
        <v>166</v>
      </c>
      <c r="O109" s="97">
        <f t="shared" si="102"/>
        <v>60</v>
      </c>
      <c r="P109" s="97">
        <f t="shared" si="102"/>
        <v>106</v>
      </c>
      <c r="Q109" s="97">
        <f t="shared" si="102"/>
        <v>89</v>
      </c>
      <c r="R109" s="97">
        <f t="shared" si="102"/>
        <v>18</v>
      </c>
      <c r="S109" s="97">
        <f t="shared" si="102"/>
        <v>71</v>
      </c>
      <c r="T109" s="97">
        <f t="shared" si="102"/>
        <v>217</v>
      </c>
      <c r="U109" s="97">
        <f t="shared" si="102"/>
        <v>63</v>
      </c>
      <c r="V109" s="97">
        <f t="shared" si="102"/>
        <v>154</v>
      </c>
      <c r="W109" s="97">
        <f t="shared" si="102"/>
        <v>101</v>
      </c>
      <c r="X109" s="97">
        <f t="shared" si="102"/>
        <v>37</v>
      </c>
      <c r="Y109" s="97">
        <f t="shared" si="102"/>
        <v>64</v>
      </c>
      <c r="Z109" s="97">
        <f t="shared" si="102"/>
        <v>132</v>
      </c>
      <c r="AA109" s="97">
        <f t="shared" si="102"/>
        <v>43</v>
      </c>
      <c r="AB109" s="97">
        <f t="shared" si="102"/>
        <v>89</v>
      </c>
      <c r="AC109" s="97">
        <f t="shared" si="102"/>
        <v>118</v>
      </c>
      <c r="AD109" s="97">
        <f t="shared" si="102"/>
        <v>43</v>
      </c>
      <c r="AE109" s="97">
        <f t="shared" si="102"/>
        <v>75</v>
      </c>
      <c r="AF109" s="97">
        <f t="shared" si="102"/>
        <v>208</v>
      </c>
      <c r="AG109" s="97">
        <f t="shared" si="102"/>
        <v>78</v>
      </c>
      <c r="AH109" s="97">
        <f t="shared" si="102"/>
        <v>130</v>
      </c>
      <c r="AI109" s="97">
        <f t="shared" si="102"/>
        <v>135</v>
      </c>
      <c r="AJ109" s="97">
        <f t="shared" si="102"/>
        <v>40</v>
      </c>
      <c r="AK109" s="97">
        <f t="shared" si="102"/>
        <v>95</v>
      </c>
      <c r="AL109" s="97">
        <f t="shared" si="102"/>
        <v>323</v>
      </c>
      <c r="AM109" s="97">
        <f t="shared" si="102"/>
        <v>110</v>
      </c>
      <c r="AN109" s="97">
        <f t="shared" si="102"/>
        <v>213</v>
      </c>
      <c r="AO109" s="97">
        <f t="shared" si="102"/>
        <v>75</v>
      </c>
      <c r="AP109" s="97">
        <f t="shared" si="102"/>
        <v>29</v>
      </c>
      <c r="AQ109" s="97">
        <f t="shared" si="102"/>
        <v>46</v>
      </c>
      <c r="AR109" s="97">
        <f t="shared" si="102"/>
        <v>193</v>
      </c>
      <c r="AS109" s="97">
        <f t="shared" si="102"/>
        <v>71</v>
      </c>
      <c r="AT109" s="97">
        <f t="shared" si="102"/>
        <v>122</v>
      </c>
      <c r="AU109" s="97">
        <f t="shared" si="102"/>
        <v>240</v>
      </c>
      <c r="AV109" s="97">
        <f t="shared" si="102"/>
        <v>96</v>
      </c>
      <c r="AW109" s="97">
        <f t="shared" si="102"/>
        <v>144</v>
      </c>
      <c r="AX109" s="97">
        <f t="shared" si="102"/>
        <v>233</v>
      </c>
      <c r="AY109" s="97">
        <f t="shared" si="102"/>
        <v>72</v>
      </c>
      <c r="AZ109" s="97">
        <f t="shared" si="102"/>
        <v>161</v>
      </c>
      <c r="BA109" s="97">
        <f t="shared" si="102"/>
        <v>321</v>
      </c>
      <c r="BB109" s="97">
        <f t="shared" si="102"/>
        <v>105</v>
      </c>
      <c r="BC109" s="97">
        <f t="shared" si="102"/>
        <v>216</v>
      </c>
    </row>
    <row r="110" spans="1:55" ht="20.100000000000001" customHeight="1" x14ac:dyDescent="0.15">
      <c r="A110" s="93">
        <v>85</v>
      </c>
      <c r="B110" s="144">
        <f>C110+D110</f>
        <v>837</v>
      </c>
      <c r="C110" s="80">
        <f>F110+I110+L110+O110+R110+U110+X110+AA110+AD110+AG110+AJ110+AM110+AP110+AS110+AV110+AY110+BB110</f>
        <v>295</v>
      </c>
      <c r="D110" s="80">
        <f>G110+J110+M110+P110+S110+V110+Y110+AB110+AE110+AH110+AK110+AN110+AQ110+AT110+AW110+AZ110+BC110</f>
        <v>542</v>
      </c>
      <c r="E110" s="97">
        <f t="shared" si="60"/>
        <v>36</v>
      </c>
      <c r="F110" s="145">
        <v>16</v>
      </c>
      <c r="G110" s="145">
        <v>20</v>
      </c>
      <c r="H110" s="97">
        <f t="shared" si="61"/>
        <v>26</v>
      </c>
      <c r="I110" s="145">
        <v>11</v>
      </c>
      <c r="J110" s="145">
        <v>15</v>
      </c>
      <c r="K110" s="97">
        <f t="shared" si="62"/>
        <v>55</v>
      </c>
      <c r="L110" s="145">
        <v>11</v>
      </c>
      <c r="M110" s="145">
        <v>44</v>
      </c>
      <c r="N110" s="97">
        <f t="shared" si="63"/>
        <v>36</v>
      </c>
      <c r="O110" s="145">
        <v>13</v>
      </c>
      <c r="P110" s="145">
        <v>23</v>
      </c>
      <c r="Q110" s="97">
        <f t="shared" si="75"/>
        <v>15</v>
      </c>
      <c r="R110" s="145">
        <v>6</v>
      </c>
      <c r="S110" s="145">
        <v>9</v>
      </c>
      <c r="T110" s="97">
        <f t="shared" si="76"/>
        <v>64</v>
      </c>
      <c r="U110" s="145">
        <v>16</v>
      </c>
      <c r="V110" s="145">
        <v>48</v>
      </c>
      <c r="W110" s="97">
        <f t="shared" si="64"/>
        <v>35</v>
      </c>
      <c r="X110" s="145">
        <v>10</v>
      </c>
      <c r="Y110" s="145">
        <v>25</v>
      </c>
      <c r="Z110" s="97">
        <f t="shared" si="65"/>
        <v>33</v>
      </c>
      <c r="AA110" s="145">
        <v>11</v>
      </c>
      <c r="AB110" s="145">
        <v>22</v>
      </c>
      <c r="AC110" s="97">
        <f t="shared" si="66"/>
        <v>41</v>
      </c>
      <c r="AD110" s="145">
        <v>18</v>
      </c>
      <c r="AE110" s="145">
        <v>23</v>
      </c>
      <c r="AF110" s="97">
        <f t="shared" si="67"/>
        <v>49</v>
      </c>
      <c r="AG110" s="145">
        <v>16</v>
      </c>
      <c r="AH110" s="145">
        <v>33</v>
      </c>
      <c r="AI110" s="97">
        <f t="shared" si="68"/>
        <v>44</v>
      </c>
      <c r="AJ110" s="145">
        <v>12</v>
      </c>
      <c r="AK110" s="145">
        <v>32</v>
      </c>
      <c r="AL110" s="97">
        <f t="shared" si="69"/>
        <v>98</v>
      </c>
      <c r="AM110" s="145">
        <v>36</v>
      </c>
      <c r="AN110" s="145">
        <v>62</v>
      </c>
      <c r="AO110" s="97">
        <f t="shared" si="70"/>
        <v>21</v>
      </c>
      <c r="AP110" s="145">
        <v>9</v>
      </c>
      <c r="AQ110" s="145">
        <v>12</v>
      </c>
      <c r="AR110" s="97">
        <f t="shared" si="71"/>
        <v>53</v>
      </c>
      <c r="AS110" s="145">
        <v>16</v>
      </c>
      <c r="AT110" s="145">
        <v>37</v>
      </c>
      <c r="AU110" s="97">
        <f t="shared" si="72"/>
        <v>72</v>
      </c>
      <c r="AV110" s="145">
        <v>37</v>
      </c>
      <c r="AW110" s="145">
        <v>35</v>
      </c>
      <c r="AX110" s="97">
        <f t="shared" si="73"/>
        <v>63</v>
      </c>
      <c r="AY110" s="145">
        <v>18</v>
      </c>
      <c r="AZ110" s="145">
        <v>45</v>
      </c>
      <c r="BA110" s="97">
        <f t="shared" si="74"/>
        <v>96</v>
      </c>
      <c r="BB110" s="146">
        <v>39</v>
      </c>
      <c r="BC110" s="146">
        <v>57</v>
      </c>
    </row>
    <row r="111" spans="1:55" ht="20.100000000000001" customHeight="1" x14ac:dyDescent="0.15">
      <c r="A111" s="94">
        <v>86</v>
      </c>
      <c r="B111" s="147">
        <f t="shared" ref="B111:B114" si="103">C111+D111</f>
        <v>690</v>
      </c>
      <c r="C111" s="78">
        <f t="shared" ref="C111:D114" si="104">F111+I111+L111+O111+R111+U111+X111+AA111+AD111+AG111+AJ111+AM111+AP111+AS111+AV111+AY111+BB111</f>
        <v>244</v>
      </c>
      <c r="D111" s="78">
        <f t="shared" si="104"/>
        <v>446</v>
      </c>
      <c r="E111" s="97">
        <f t="shared" si="60"/>
        <v>45</v>
      </c>
      <c r="F111" s="148">
        <v>16</v>
      </c>
      <c r="G111" s="148">
        <v>29</v>
      </c>
      <c r="H111" s="97">
        <f t="shared" si="61"/>
        <v>17</v>
      </c>
      <c r="I111" s="148">
        <v>6</v>
      </c>
      <c r="J111" s="148">
        <v>11</v>
      </c>
      <c r="K111" s="97">
        <f t="shared" si="62"/>
        <v>35</v>
      </c>
      <c r="L111" s="148">
        <v>10</v>
      </c>
      <c r="M111" s="148">
        <v>25</v>
      </c>
      <c r="N111" s="97">
        <f t="shared" si="63"/>
        <v>39</v>
      </c>
      <c r="O111" s="148">
        <v>14</v>
      </c>
      <c r="P111" s="148">
        <v>25</v>
      </c>
      <c r="Q111" s="97">
        <f t="shared" si="75"/>
        <v>21</v>
      </c>
      <c r="R111" s="148">
        <v>3</v>
      </c>
      <c r="S111" s="148">
        <v>18</v>
      </c>
      <c r="T111" s="97">
        <f t="shared" si="76"/>
        <v>54</v>
      </c>
      <c r="U111" s="148">
        <v>16</v>
      </c>
      <c r="V111" s="148">
        <v>38</v>
      </c>
      <c r="W111" s="97">
        <f t="shared" si="64"/>
        <v>19</v>
      </c>
      <c r="X111" s="148">
        <v>12</v>
      </c>
      <c r="Y111" s="148">
        <v>7</v>
      </c>
      <c r="Z111" s="97">
        <f t="shared" si="65"/>
        <v>38</v>
      </c>
      <c r="AA111" s="148">
        <v>10</v>
      </c>
      <c r="AB111" s="148">
        <v>28</v>
      </c>
      <c r="AC111" s="97">
        <f t="shared" si="66"/>
        <v>23</v>
      </c>
      <c r="AD111" s="148">
        <v>6</v>
      </c>
      <c r="AE111" s="148">
        <v>17</v>
      </c>
      <c r="AF111" s="97">
        <f t="shared" si="67"/>
        <v>50</v>
      </c>
      <c r="AG111" s="148">
        <v>20</v>
      </c>
      <c r="AH111" s="148">
        <v>30</v>
      </c>
      <c r="AI111" s="97">
        <f t="shared" si="68"/>
        <v>34</v>
      </c>
      <c r="AJ111" s="148">
        <v>11</v>
      </c>
      <c r="AK111" s="148">
        <v>23</v>
      </c>
      <c r="AL111" s="97">
        <f t="shared" si="69"/>
        <v>82</v>
      </c>
      <c r="AM111" s="148">
        <v>36</v>
      </c>
      <c r="AN111" s="148">
        <v>46</v>
      </c>
      <c r="AO111" s="97">
        <f t="shared" si="70"/>
        <v>18</v>
      </c>
      <c r="AP111" s="148">
        <v>6</v>
      </c>
      <c r="AQ111" s="148">
        <v>12</v>
      </c>
      <c r="AR111" s="97">
        <f t="shared" si="71"/>
        <v>39</v>
      </c>
      <c r="AS111" s="148">
        <v>16</v>
      </c>
      <c r="AT111" s="148">
        <v>23</v>
      </c>
      <c r="AU111" s="97">
        <f t="shared" si="72"/>
        <v>48</v>
      </c>
      <c r="AV111" s="148">
        <v>17</v>
      </c>
      <c r="AW111" s="148">
        <v>31</v>
      </c>
      <c r="AX111" s="97">
        <f t="shared" si="73"/>
        <v>49</v>
      </c>
      <c r="AY111" s="148">
        <v>19</v>
      </c>
      <c r="AZ111" s="148">
        <v>30</v>
      </c>
      <c r="BA111" s="97">
        <f t="shared" si="74"/>
        <v>79</v>
      </c>
      <c r="BB111" s="149">
        <v>26</v>
      </c>
      <c r="BC111" s="149">
        <v>53</v>
      </c>
    </row>
    <row r="112" spans="1:55" ht="20.100000000000001" customHeight="1" x14ac:dyDescent="0.15">
      <c r="A112" s="94">
        <v>87</v>
      </c>
      <c r="B112" s="147">
        <f t="shared" si="103"/>
        <v>587</v>
      </c>
      <c r="C112" s="78">
        <f t="shared" si="104"/>
        <v>196</v>
      </c>
      <c r="D112" s="78">
        <f t="shared" si="104"/>
        <v>391</v>
      </c>
      <c r="E112" s="97">
        <f t="shared" si="60"/>
        <v>35</v>
      </c>
      <c r="F112" s="148">
        <v>6</v>
      </c>
      <c r="G112" s="148">
        <v>29</v>
      </c>
      <c r="H112" s="97">
        <f t="shared" si="61"/>
        <v>23</v>
      </c>
      <c r="I112" s="148">
        <v>9</v>
      </c>
      <c r="J112" s="148">
        <v>14</v>
      </c>
      <c r="K112" s="97">
        <f t="shared" si="62"/>
        <v>40</v>
      </c>
      <c r="L112" s="148">
        <v>11</v>
      </c>
      <c r="M112" s="148">
        <v>29</v>
      </c>
      <c r="N112" s="97">
        <f t="shared" si="63"/>
        <v>28</v>
      </c>
      <c r="O112" s="148">
        <v>15</v>
      </c>
      <c r="P112" s="148">
        <v>13</v>
      </c>
      <c r="Q112" s="97">
        <f t="shared" si="75"/>
        <v>17</v>
      </c>
      <c r="R112" s="148">
        <v>2</v>
      </c>
      <c r="S112" s="148">
        <v>15</v>
      </c>
      <c r="T112" s="97">
        <f t="shared" si="76"/>
        <v>32</v>
      </c>
      <c r="U112" s="148">
        <v>12</v>
      </c>
      <c r="V112" s="148">
        <v>20</v>
      </c>
      <c r="W112" s="97">
        <f t="shared" si="64"/>
        <v>15</v>
      </c>
      <c r="X112" s="148">
        <v>5</v>
      </c>
      <c r="Y112" s="148">
        <v>10</v>
      </c>
      <c r="Z112" s="97">
        <f t="shared" si="65"/>
        <v>20</v>
      </c>
      <c r="AA112" s="148">
        <v>7</v>
      </c>
      <c r="AB112" s="148">
        <v>13</v>
      </c>
      <c r="AC112" s="97">
        <f t="shared" si="66"/>
        <v>28</v>
      </c>
      <c r="AD112" s="148">
        <v>12</v>
      </c>
      <c r="AE112" s="148">
        <v>16</v>
      </c>
      <c r="AF112" s="97">
        <f t="shared" si="67"/>
        <v>37</v>
      </c>
      <c r="AG112" s="148">
        <v>12</v>
      </c>
      <c r="AH112" s="148">
        <v>25</v>
      </c>
      <c r="AI112" s="97">
        <f t="shared" si="68"/>
        <v>28</v>
      </c>
      <c r="AJ112" s="148">
        <v>10</v>
      </c>
      <c r="AK112" s="148">
        <v>18</v>
      </c>
      <c r="AL112" s="97">
        <f t="shared" si="69"/>
        <v>60</v>
      </c>
      <c r="AM112" s="148">
        <v>21</v>
      </c>
      <c r="AN112" s="148">
        <v>39</v>
      </c>
      <c r="AO112" s="97">
        <f t="shared" si="70"/>
        <v>13</v>
      </c>
      <c r="AP112" s="148">
        <v>5</v>
      </c>
      <c r="AQ112" s="148">
        <v>8</v>
      </c>
      <c r="AR112" s="97">
        <f t="shared" si="71"/>
        <v>42</v>
      </c>
      <c r="AS112" s="148">
        <v>17</v>
      </c>
      <c r="AT112" s="148">
        <v>25</v>
      </c>
      <c r="AU112" s="97">
        <f t="shared" si="72"/>
        <v>52</v>
      </c>
      <c r="AV112" s="148">
        <v>18</v>
      </c>
      <c r="AW112" s="148">
        <v>34</v>
      </c>
      <c r="AX112" s="97">
        <f t="shared" si="73"/>
        <v>52</v>
      </c>
      <c r="AY112" s="148">
        <v>17</v>
      </c>
      <c r="AZ112" s="148">
        <v>35</v>
      </c>
      <c r="BA112" s="97">
        <f t="shared" si="74"/>
        <v>65</v>
      </c>
      <c r="BB112" s="149">
        <v>17</v>
      </c>
      <c r="BC112" s="149">
        <v>48</v>
      </c>
    </row>
    <row r="113" spans="1:55" ht="20.100000000000001" customHeight="1" x14ac:dyDescent="0.15">
      <c r="A113" s="94">
        <v>88</v>
      </c>
      <c r="B113" s="147">
        <f t="shared" si="103"/>
        <v>485</v>
      </c>
      <c r="C113" s="78">
        <f t="shared" si="104"/>
        <v>154</v>
      </c>
      <c r="D113" s="78">
        <f t="shared" si="104"/>
        <v>331</v>
      </c>
      <c r="E113" s="97">
        <f t="shared" si="60"/>
        <v>29</v>
      </c>
      <c r="F113" s="148">
        <v>7</v>
      </c>
      <c r="G113" s="148">
        <v>22</v>
      </c>
      <c r="H113" s="97">
        <f t="shared" si="61"/>
        <v>15</v>
      </c>
      <c r="I113" s="148">
        <v>3</v>
      </c>
      <c r="J113" s="148">
        <v>12</v>
      </c>
      <c r="K113" s="97">
        <f t="shared" si="62"/>
        <v>33</v>
      </c>
      <c r="L113" s="148">
        <v>13</v>
      </c>
      <c r="M113" s="148">
        <v>20</v>
      </c>
      <c r="N113" s="97">
        <f t="shared" si="63"/>
        <v>35</v>
      </c>
      <c r="O113" s="148">
        <v>8</v>
      </c>
      <c r="P113" s="148">
        <v>27</v>
      </c>
      <c r="Q113" s="97">
        <f t="shared" si="75"/>
        <v>22</v>
      </c>
      <c r="R113" s="148">
        <v>5</v>
      </c>
      <c r="S113" s="148">
        <v>17</v>
      </c>
      <c r="T113" s="97">
        <f t="shared" si="76"/>
        <v>34</v>
      </c>
      <c r="U113" s="148">
        <v>9</v>
      </c>
      <c r="V113" s="148">
        <v>25</v>
      </c>
      <c r="W113" s="97">
        <f t="shared" si="64"/>
        <v>20</v>
      </c>
      <c r="X113" s="148">
        <v>7</v>
      </c>
      <c r="Y113" s="148">
        <v>13</v>
      </c>
      <c r="Z113" s="97">
        <f t="shared" si="65"/>
        <v>20</v>
      </c>
      <c r="AA113" s="148">
        <v>7</v>
      </c>
      <c r="AB113" s="148">
        <v>13</v>
      </c>
      <c r="AC113" s="97">
        <f t="shared" si="66"/>
        <v>12</v>
      </c>
      <c r="AD113" s="148">
        <v>2</v>
      </c>
      <c r="AE113" s="148">
        <v>10</v>
      </c>
      <c r="AF113" s="97">
        <f t="shared" si="67"/>
        <v>35</v>
      </c>
      <c r="AG113" s="148">
        <v>21</v>
      </c>
      <c r="AH113" s="148">
        <v>14</v>
      </c>
      <c r="AI113" s="97">
        <f t="shared" si="68"/>
        <v>15</v>
      </c>
      <c r="AJ113" s="148">
        <v>5</v>
      </c>
      <c r="AK113" s="148">
        <v>10</v>
      </c>
      <c r="AL113" s="97">
        <f t="shared" si="69"/>
        <v>41</v>
      </c>
      <c r="AM113" s="148">
        <v>7</v>
      </c>
      <c r="AN113" s="148">
        <v>34</v>
      </c>
      <c r="AO113" s="97">
        <f t="shared" si="70"/>
        <v>14</v>
      </c>
      <c r="AP113" s="148">
        <v>6</v>
      </c>
      <c r="AQ113" s="148">
        <v>8</v>
      </c>
      <c r="AR113" s="97">
        <f t="shared" si="71"/>
        <v>36</v>
      </c>
      <c r="AS113" s="148">
        <v>14</v>
      </c>
      <c r="AT113" s="148">
        <v>22</v>
      </c>
      <c r="AU113" s="97">
        <f t="shared" si="72"/>
        <v>36</v>
      </c>
      <c r="AV113" s="148">
        <v>14</v>
      </c>
      <c r="AW113" s="148">
        <v>22</v>
      </c>
      <c r="AX113" s="97">
        <f t="shared" si="73"/>
        <v>38</v>
      </c>
      <c r="AY113" s="148">
        <v>10</v>
      </c>
      <c r="AZ113" s="148">
        <v>28</v>
      </c>
      <c r="BA113" s="97">
        <f t="shared" si="74"/>
        <v>50</v>
      </c>
      <c r="BB113" s="149">
        <v>16</v>
      </c>
      <c r="BC113" s="149">
        <v>34</v>
      </c>
    </row>
    <row r="114" spans="1:55" ht="20.100000000000001" customHeight="1" x14ac:dyDescent="0.15">
      <c r="A114" s="95">
        <v>89</v>
      </c>
      <c r="B114" s="105">
        <f t="shared" si="103"/>
        <v>405</v>
      </c>
      <c r="C114" s="79">
        <f t="shared" si="104"/>
        <v>120</v>
      </c>
      <c r="D114" s="79">
        <f t="shared" si="104"/>
        <v>285</v>
      </c>
      <c r="E114" s="97">
        <f t="shared" si="60"/>
        <v>21</v>
      </c>
      <c r="F114" s="150">
        <v>7</v>
      </c>
      <c r="G114" s="150">
        <v>14</v>
      </c>
      <c r="H114" s="97">
        <f t="shared" si="61"/>
        <v>13</v>
      </c>
      <c r="I114" s="150">
        <v>9</v>
      </c>
      <c r="J114" s="150">
        <v>4</v>
      </c>
      <c r="K114" s="97">
        <f t="shared" si="62"/>
        <v>30</v>
      </c>
      <c r="L114" s="150">
        <v>9</v>
      </c>
      <c r="M114" s="150">
        <v>21</v>
      </c>
      <c r="N114" s="97">
        <f t="shared" si="63"/>
        <v>28</v>
      </c>
      <c r="O114" s="150">
        <v>10</v>
      </c>
      <c r="P114" s="150">
        <v>18</v>
      </c>
      <c r="Q114" s="97">
        <f t="shared" si="75"/>
        <v>14</v>
      </c>
      <c r="R114" s="150">
        <v>2</v>
      </c>
      <c r="S114" s="150">
        <v>12</v>
      </c>
      <c r="T114" s="97">
        <f t="shared" si="76"/>
        <v>33</v>
      </c>
      <c r="U114" s="150">
        <v>10</v>
      </c>
      <c r="V114" s="150">
        <v>23</v>
      </c>
      <c r="W114" s="97">
        <f t="shared" si="64"/>
        <v>12</v>
      </c>
      <c r="X114" s="150">
        <v>3</v>
      </c>
      <c r="Y114" s="150">
        <v>9</v>
      </c>
      <c r="Z114" s="97">
        <f t="shared" si="65"/>
        <v>21</v>
      </c>
      <c r="AA114" s="150">
        <v>8</v>
      </c>
      <c r="AB114" s="150">
        <v>13</v>
      </c>
      <c r="AC114" s="97">
        <f t="shared" si="66"/>
        <v>14</v>
      </c>
      <c r="AD114" s="150">
        <v>5</v>
      </c>
      <c r="AE114" s="150">
        <v>9</v>
      </c>
      <c r="AF114" s="97">
        <f t="shared" si="67"/>
        <v>37</v>
      </c>
      <c r="AG114" s="150">
        <v>9</v>
      </c>
      <c r="AH114" s="150">
        <v>28</v>
      </c>
      <c r="AI114" s="97">
        <f t="shared" si="68"/>
        <v>14</v>
      </c>
      <c r="AJ114" s="150">
        <v>2</v>
      </c>
      <c r="AK114" s="150">
        <v>12</v>
      </c>
      <c r="AL114" s="97">
        <f t="shared" si="69"/>
        <v>42</v>
      </c>
      <c r="AM114" s="150">
        <v>10</v>
      </c>
      <c r="AN114" s="150">
        <v>32</v>
      </c>
      <c r="AO114" s="97">
        <f t="shared" si="70"/>
        <v>9</v>
      </c>
      <c r="AP114" s="150">
        <v>3</v>
      </c>
      <c r="AQ114" s="150">
        <v>6</v>
      </c>
      <c r="AR114" s="97">
        <f t="shared" si="71"/>
        <v>23</v>
      </c>
      <c r="AS114" s="150">
        <v>8</v>
      </c>
      <c r="AT114" s="150">
        <v>15</v>
      </c>
      <c r="AU114" s="97">
        <f t="shared" si="72"/>
        <v>32</v>
      </c>
      <c r="AV114" s="150">
        <v>10</v>
      </c>
      <c r="AW114" s="150">
        <v>22</v>
      </c>
      <c r="AX114" s="97">
        <f t="shared" si="73"/>
        <v>31</v>
      </c>
      <c r="AY114" s="150">
        <v>8</v>
      </c>
      <c r="AZ114" s="150">
        <v>23</v>
      </c>
      <c r="BA114" s="97">
        <f t="shared" si="74"/>
        <v>31</v>
      </c>
      <c r="BB114" s="151">
        <v>7</v>
      </c>
      <c r="BC114" s="151">
        <v>24</v>
      </c>
    </row>
    <row r="115" spans="1:55" ht="20.100000000000001" customHeight="1" x14ac:dyDescent="0.15">
      <c r="A115" s="96" t="s">
        <v>29</v>
      </c>
      <c r="B115" s="97">
        <f>SUM(B116:B120)</f>
        <v>1017</v>
      </c>
      <c r="C115" s="92">
        <f t="shared" ref="C115:D115" si="105">SUM(C116:C120)</f>
        <v>251</v>
      </c>
      <c r="D115" s="92">
        <f t="shared" si="105"/>
        <v>766</v>
      </c>
      <c r="E115" s="97">
        <f t="shared" si="60"/>
        <v>63</v>
      </c>
      <c r="F115" s="97">
        <f>SUM(F116:F120)</f>
        <v>17</v>
      </c>
      <c r="G115" s="97">
        <f t="shared" ref="G115:BC115" si="106">SUM(G116:G120)</f>
        <v>46</v>
      </c>
      <c r="H115" s="97">
        <f t="shared" si="106"/>
        <v>29</v>
      </c>
      <c r="I115" s="97">
        <f t="shared" si="106"/>
        <v>6</v>
      </c>
      <c r="J115" s="97">
        <f t="shared" si="106"/>
        <v>23</v>
      </c>
      <c r="K115" s="97">
        <f t="shared" si="106"/>
        <v>67</v>
      </c>
      <c r="L115" s="97">
        <f t="shared" si="106"/>
        <v>19</v>
      </c>
      <c r="M115" s="97">
        <f t="shared" si="106"/>
        <v>48</v>
      </c>
      <c r="N115" s="97">
        <f t="shared" si="106"/>
        <v>73</v>
      </c>
      <c r="O115" s="97">
        <f t="shared" si="106"/>
        <v>21</v>
      </c>
      <c r="P115" s="97">
        <f t="shared" si="106"/>
        <v>52</v>
      </c>
      <c r="Q115" s="97">
        <f t="shared" si="106"/>
        <v>28</v>
      </c>
      <c r="R115" s="97">
        <f t="shared" si="106"/>
        <v>5</v>
      </c>
      <c r="S115" s="97">
        <f t="shared" si="106"/>
        <v>23</v>
      </c>
      <c r="T115" s="97">
        <f t="shared" si="106"/>
        <v>64</v>
      </c>
      <c r="U115" s="97">
        <f t="shared" si="106"/>
        <v>10</v>
      </c>
      <c r="V115" s="97">
        <f t="shared" si="106"/>
        <v>54</v>
      </c>
      <c r="W115" s="97">
        <f t="shared" si="106"/>
        <v>37</v>
      </c>
      <c r="X115" s="97">
        <f t="shared" si="106"/>
        <v>10</v>
      </c>
      <c r="Y115" s="97">
        <f t="shared" si="106"/>
        <v>27</v>
      </c>
      <c r="Z115" s="97">
        <f t="shared" si="106"/>
        <v>59</v>
      </c>
      <c r="AA115" s="97">
        <f t="shared" si="106"/>
        <v>14</v>
      </c>
      <c r="AB115" s="97">
        <f t="shared" si="106"/>
        <v>45</v>
      </c>
      <c r="AC115" s="97">
        <f t="shared" si="106"/>
        <v>45</v>
      </c>
      <c r="AD115" s="97">
        <f t="shared" si="106"/>
        <v>11</v>
      </c>
      <c r="AE115" s="97">
        <f t="shared" si="106"/>
        <v>34</v>
      </c>
      <c r="AF115" s="97">
        <f t="shared" si="106"/>
        <v>64</v>
      </c>
      <c r="AG115" s="97">
        <f t="shared" si="106"/>
        <v>15</v>
      </c>
      <c r="AH115" s="97">
        <f t="shared" si="106"/>
        <v>49</v>
      </c>
      <c r="AI115" s="97">
        <f t="shared" si="106"/>
        <v>37</v>
      </c>
      <c r="AJ115" s="97">
        <f t="shared" si="106"/>
        <v>7</v>
      </c>
      <c r="AK115" s="97">
        <f t="shared" si="106"/>
        <v>30</v>
      </c>
      <c r="AL115" s="97">
        <f t="shared" si="106"/>
        <v>115</v>
      </c>
      <c r="AM115" s="97">
        <f t="shared" si="106"/>
        <v>31</v>
      </c>
      <c r="AN115" s="97">
        <f t="shared" si="106"/>
        <v>84</v>
      </c>
      <c r="AO115" s="97">
        <f t="shared" si="106"/>
        <v>24</v>
      </c>
      <c r="AP115" s="97">
        <f t="shared" si="106"/>
        <v>6</v>
      </c>
      <c r="AQ115" s="97">
        <f t="shared" si="106"/>
        <v>18</v>
      </c>
      <c r="AR115" s="97">
        <f t="shared" si="106"/>
        <v>72</v>
      </c>
      <c r="AS115" s="97">
        <f t="shared" si="106"/>
        <v>21</v>
      </c>
      <c r="AT115" s="97">
        <f t="shared" si="106"/>
        <v>51</v>
      </c>
      <c r="AU115" s="97">
        <f t="shared" si="106"/>
        <v>78</v>
      </c>
      <c r="AV115" s="97">
        <f t="shared" si="106"/>
        <v>17</v>
      </c>
      <c r="AW115" s="97">
        <f t="shared" si="106"/>
        <v>61</v>
      </c>
      <c r="AX115" s="97">
        <f t="shared" si="106"/>
        <v>54</v>
      </c>
      <c r="AY115" s="97">
        <f t="shared" si="106"/>
        <v>12</v>
      </c>
      <c r="AZ115" s="97">
        <f t="shared" si="106"/>
        <v>42</v>
      </c>
      <c r="BA115" s="97">
        <f t="shared" si="106"/>
        <v>108</v>
      </c>
      <c r="BB115" s="97">
        <f t="shared" si="106"/>
        <v>29</v>
      </c>
      <c r="BC115" s="97">
        <f t="shared" si="106"/>
        <v>79</v>
      </c>
    </row>
    <row r="116" spans="1:55" ht="20.100000000000001" customHeight="1" x14ac:dyDescent="0.15">
      <c r="A116" s="93">
        <v>90</v>
      </c>
      <c r="B116" s="144">
        <f>C116+D116</f>
        <v>318</v>
      </c>
      <c r="C116" s="80">
        <f>F116+I116+L116+O116+R116+U116+X116+AA116+AD116+AG116+AJ116+AM116+AP116+AS116+AV116+AY116+BB116</f>
        <v>87</v>
      </c>
      <c r="D116" s="80">
        <f>G116+J116+M116+P116+S116+V116+Y116+AB116+AE116+AH116+AK116+AN116+AQ116+AT116+AW116+AZ116+BC116</f>
        <v>231</v>
      </c>
      <c r="E116" s="97">
        <f t="shared" si="60"/>
        <v>20</v>
      </c>
      <c r="F116" s="145">
        <v>7</v>
      </c>
      <c r="G116" s="145">
        <v>13</v>
      </c>
      <c r="H116" s="97">
        <f t="shared" si="61"/>
        <v>6</v>
      </c>
      <c r="I116" s="145">
        <v>1</v>
      </c>
      <c r="J116" s="145">
        <v>5</v>
      </c>
      <c r="K116" s="97">
        <f t="shared" si="62"/>
        <v>25</v>
      </c>
      <c r="L116" s="145">
        <v>10</v>
      </c>
      <c r="M116" s="145">
        <v>15</v>
      </c>
      <c r="N116" s="97">
        <f t="shared" si="63"/>
        <v>19</v>
      </c>
      <c r="O116" s="145">
        <v>7</v>
      </c>
      <c r="P116" s="145">
        <v>12</v>
      </c>
      <c r="Q116" s="97">
        <f t="shared" si="75"/>
        <v>13</v>
      </c>
      <c r="R116" s="145">
        <v>2</v>
      </c>
      <c r="S116" s="145">
        <v>11</v>
      </c>
      <c r="T116" s="97">
        <f t="shared" si="76"/>
        <v>23</v>
      </c>
      <c r="U116" s="145">
        <v>4</v>
      </c>
      <c r="V116" s="145">
        <v>19</v>
      </c>
      <c r="W116" s="97">
        <f t="shared" si="64"/>
        <v>10</v>
      </c>
      <c r="X116" s="145">
        <v>4</v>
      </c>
      <c r="Y116" s="145">
        <v>6</v>
      </c>
      <c r="Z116" s="97">
        <f t="shared" si="65"/>
        <v>12</v>
      </c>
      <c r="AA116" s="145">
        <v>3</v>
      </c>
      <c r="AB116" s="145">
        <v>9</v>
      </c>
      <c r="AC116" s="97">
        <f t="shared" si="66"/>
        <v>14</v>
      </c>
      <c r="AD116" s="145">
        <v>2</v>
      </c>
      <c r="AE116" s="145">
        <v>12</v>
      </c>
      <c r="AF116" s="97">
        <f t="shared" si="67"/>
        <v>20</v>
      </c>
      <c r="AG116" s="145">
        <v>6</v>
      </c>
      <c r="AH116" s="145">
        <v>14</v>
      </c>
      <c r="AI116" s="97">
        <f t="shared" si="68"/>
        <v>10</v>
      </c>
      <c r="AJ116" s="145">
        <v>2</v>
      </c>
      <c r="AK116" s="145">
        <v>8</v>
      </c>
      <c r="AL116" s="97">
        <f t="shared" si="69"/>
        <v>41</v>
      </c>
      <c r="AM116" s="145">
        <v>13</v>
      </c>
      <c r="AN116" s="145">
        <v>28</v>
      </c>
      <c r="AO116" s="97">
        <f t="shared" si="70"/>
        <v>11</v>
      </c>
      <c r="AP116" s="145">
        <v>4</v>
      </c>
      <c r="AQ116" s="145">
        <v>7</v>
      </c>
      <c r="AR116" s="97">
        <f t="shared" si="71"/>
        <v>17</v>
      </c>
      <c r="AS116" s="145">
        <v>8</v>
      </c>
      <c r="AT116" s="145">
        <v>9</v>
      </c>
      <c r="AU116" s="97">
        <f t="shared" si="72"/>
        <v>23</v>
      </c>
      <c r="AV116" s="145">
        <v>6</v>
      </c>
      <c r="AW116" s="145">
        <v>17</v>
      </c>
      <c r="AX116" s="97">
        <f t="shared" si="73"/>
        <v>15</v>
      </c>
      <c r="AY116" s="145">
        <v>1</v>
      </c>
      <c r="AZ116" s="145">
        <v>14</v>
      </c>
      <c r="BA116" s="97">
        <f t="shared" si="74"/>
        <v>39</v>
      </c>
      <c r="BB116" s="146">
        <v>7</v>
      </c>
      <c r="BC116" s="146">
        <v>32</v>
      </c>
    </row>
    <row r="117" spans="1:55" ht="20.100000000000001" customHeight="1" x14ac:dyDescent="0.15">
      <c r="A117" s="94">
        <v>91</v>
      </c>
      <c r="B117" s="147">
        <f t="shared" ref="B117:B120" si="107">C117+D117</f>
        <v>245</v>
      </c>
      <c r="C117" s="78">
        <f t="shared" ref="C117:D120" si="108">F117+I117+L117+O117+R117+U117+X117+AA117+AD117+AG117+AJ117+AM117+AP117+AS117+AV117+AY117+BB117</f>
        <v>61</v>
      </c>
      <c r="D117" s="78">
        <f t="shared" si="108"/>
        <v>184</v>
      </c>
      <c r="E117" s="97">
        <f t="shared" si="60"/>
        <v>17</v>
      </c>
      <c r="F117" s="148">
        <v>6</v>
      </c>
      <c r="G117" s="148">
        <v>11</v>
      </c>
      <c r="H117" s="97">
        <f t="shared" si="61"/>
        <v>3</v>
      </c>
      <c r="I117" s="148">
        <v>0</v>
      </c>
      <c r="J117" s="148">
        <v>3</v>
      </c>
      <c r="K117" s="97">
        <f t="shared" si="62"/>
        <v>13</v>
      </c>
      <c r="L117" s="148">
        <v>2</v>
      </c>
      <c r="M117" s="148">
        <v>11</v>
      </c>
      <c r="N117" s="97">
        <f t="shared" si="63"/>
        <v>24</v>
      </c>
      <c r="O117" s="148">
        <v>7</v>
      </c>
      <c r="P117" s="148">
        <v>17</v>
      </c>
      <c r="Q117" s="97">
        <f t="shared" si="75"/>
        <v>3</v>
      </c>
      <c r="R117" s="148">
        <v>0</v>
      </c>
      <c r="S117" s="148">
        <v>3</v>
      </c>
      <c r="T117" s="97">
        <f t="shared" si="76"/>
        <v>10</v>
      </c>
      <c r="U117" s="148">
        <v>3</v>
      </c>
      <c r="V117" s="148">
        <v>7</v>
      </c>
      <c r="W117" s="97">
        <f t="shared" si="64"/>
        <v>12</v>
      </c>
      <c r="X117" s="148">
        <v>1</v>
      </c>
      <c r="Y117" s="148">
        <v>11</v>
      </c>
      <c r="Z117" s="97">
        <f t="shared" si="65"/>
        <v>20</v>
      </c>
      <c r="AA117" s="148">
        <v>6</v>
      </c>
      <c r="AB117" s="148">
        <v>14</v>
      </c>
      <c r="AC117" s="97">
        <f t="shared" si="66"/>
        <v>14</v>
      </c>
      <c r="AD117" s="148">
        <v>3</v>
      </c>
      <c r="AE117" s="148">
        <v>11</v>
      </c>
      <c r="AF117" s="97">
        <f t="shared" si="67"/>
        <v>10</v>
      </c>
      <c r="AG117" s="148">
        <v>3</v>
      </c>
      <c r="AH117" s="148">
        <v>7</v>
      </c>
      <c r="AI117" s="97">
        <f t="shared" si="68"/>
        <v>8</v>
      </c>
      <c r="AJ117" s="148">
        <v>2</v>
      </c>
      <c r="AK117" s="148">
        <v>6</v>
      </c>
      <c r="AL117" s="97">
        <f t="shared" si="69"/>
        <v>24</v>
      </c>
      <c r="AM117" s="148">
        <v>6</v>
      </c>
      <c r="AN117" s="148">
        <v>18</v>
      </c>
      <c r="AO117" s="97">
        <f t="shared" si="70"/>
        <v>3</v>
      </c>
      <c r="AP117" s="148">
        <v>0</v>
      </c>
      <c r="AQ117" s="148">
        <v>3</v>
      </c>
      <c r="AR117" s="97">
        <f t="shared" si="71"/>
        <v>24</v>
      </c>
      <c r="AS117" s="148">
        <v>4</v>
      </c>
      <c r="AT117" s="148">
        <v>20</v>
      </c>
      <c r="AU117" s="97">
        <f t="shared" si="72"/>
        <v>17</v>
      </c>
      <c r="AV117" s="148">
        <v>5</v>
      </c>
      <c r="AW117" s="148">
        <v>12</v>
      </c>
      <c r="AX117" s="97">
        <f t="shared" si="73"/>
        <v>16</v>
      </c>
      <c r="AY117" s="148">
        <v>4</v>
      </c>
      <c r="AZ117" s="148">
        <v>12</v>
      </c>
      <c r="BA117" s="97">
        <f t="shared" si="74"/>
        <v>27</v>
      </c>
      <c r="BB117" s="149">
        <v>9</v>
      </c>
      <c r="BC117" s="149">
        <v>18</v>
      </c>
    </row>
    <row r="118" spans="1:55" ht="20.100000000000001" customHeight="1" x14ac:dyDescent="0.15">
      <c r="A118" s="94">
        <v>92</v>
      </c>
      <c r="B118" s="147">
        <f t="shared" si="107"/>
        <v>205</v>
      </c>
      <c r="C118" s="78">
        <f t="shared" si="108"/>
        <v>44</v>
      </c>
      <c r="D118" s="78">
        <f t="shared" si="108"/>
        <v>161</v>
      </c>
      <c r="E118" s="97">
        <f t="shared" si="60"/>
        <v>11</v>
      </c>
      <c r="F118" s="148">
        <v>2</v>
      </c>
      <c r="G118" s="148">
        <v>9</v>
      </c>
      <c r="H118" s="97">
        <f t="shared" si="61"/>
        <v>9</v>
      </c>
      <c r="I118" s="148">
        <v>3</v>
      </c>
      <c r="J118" s="148">
        <v>6</v>
      </c>
      <c r="K118" s="97">
        <f t="shared" si="62"/>
        <v>11</v>
      </c>
      <c r="L118" s="148">
        <v>3</v>
      </c>
      <c r="M118" s="148">
        <v>8</v>
      </c>
      <c r="N118" s="97">
        <f t="shared" si="63"/>
        <v>14</v>
      </c>
      <c r="O118" s="148">
        <v>3</v>
      </c>
      <c r="P118" s="148">
        <v>11</v>
      </c>
      <c r="Q118" s="97">
        <f t="shared" si="75"/>
        <v>4</v>
      </c>
      <c r="R118" s="148">
        <v>2</v>
      </c>
      <c r="S118" s="148">
        <v>2</v>
      </c>
      <c r="T118" s="97">
        <f t="shared" si="76"/>
        <v>17</v>
      </c>
      <c r="U118" s="148">
        <v>2</v>
      </c>
      <c r="V118" s="148">
        <v>15</v>
      </c>
      <c r="W118" s="97">
        <f t="shared" si="64"/>
        <v>7</v>
      </c>
      <c r="X118" s="148">
        <v>2</v>
      </c>
      <c r="Y118" s="148">
        <v>5</v>
      </c>
      <c r="Z118" s="97">
        <f t="shared" si="65"/>
        <v>11</v>
      </c>
      <c r="AA118" s="148">
        <v>2</v>
      </c>
      <c r="AB118" s="148">
        <v>9</v>
      </c>
      <c r="AC118" s="97">
        <f t="shared" si="66"/>
        <v>5</v>
      </c>
      <c r="AD118" s="148">
        <v>1</v>
      </c>
      <c r="AE118" s="148">
        <v>4</v>
      </c>
      <c r="AF118" s="97">
        <f t="shared" si="67"/>
        <v>16</v>
      </c>
      <c r="AG118" s="148">
        <v>4</v>
      </c>
      <c r="AH118" s="148">
        <v>12</v>
      </c>
      <c r="AI118" s="97">
        <f t="shared" si="68"/>
        <v>9</v>
      </c>
      <c r="AJ118" s="148">
        <v>1</v>
      </c>
      <c r="AK118" s="148">
        <v>8</v>
      </c>
      <c r="AL118" s="97">
        <f t="shared" si="69"/>
        <v>28</v>
      </c>
      <c r="AM118" s="148">
        <v>5</v>
      </c>
      <c r="AN118" s="148">
        <v>23</v>
      </c>
      <c r="AO118" s="97">
        <f t="shared" si="70"/>
        <v>4</v>
      </c>
      <c r="AP118" s="148">
        <v>1</v>
      </c>
      <c r="AQ118" s="148">
        <v>3</v>
      </c>
      <c r="AR118" s="97">
        <f t="shared" si="71"/>
        <v>12</v>
      </c>
      <c r="AS118" s="148">
        <v>5</v>
      </c>
      <c r="AT118" s="148">
        <v>7</v>
      </c>
      <c r="AU118" s="97">
        <f t="shared" si="72"/>
        <v>17</v>
      </c>
      <c r="AV118" s="148">
        <v>2</v>
      </c>
      <c r="AW118" s="148">
        <v>15</v>
      </c>
      <c r="AX118" s="97">
        <f t="shared" si="73"/>
        <v>10</v>
      </c>
      <c r="AY118" s="148">
        <v>3</v>
      </c>
      <c r="AZ118" s="148">
        <v>7</v>
      </c>
      <c r="BA118" s="97">
        <f t="shared" si="74"/>
        <v>20</v>
      </c>
      <c r="BB118" s="149">
        <v>3</v>
      </c>
      <c r="BC118" s="149">
        <v>17</v>
      </c>
    </row>
    <row r="119" spans="1:55" ht="20.100000000000001" customHeight="1" x14ac:dyDescent="0.15">
      <c r="A119" s="94">
        <v>93</v>
      </c>
      <c r="B119" s="147">
        <f t="shared" si="107"/>
        <v>159</v>
      </c>
      <c r="C119" s="78">
        <f t="shared" si="108"/>
        <v>38</v>
      </c>
      <c r="D119" s="78">
        <f t="shared" si="108"/>
        <v>121</v>
      </c>
      <c r="E119" s="97">
        <f t="shared" si="60"/>
        <v>8</v>
      </c>
      <c r="F119" s="148">
        <v>0</v>
      </c>
      <c r="G119" s="148">
        <v>8</v>
      </c>
      <c r="H119" s="97">
        <f t="shared" si="61"/>
        <v>7</v>
      </c>
      <c r="I119" s="148">
        <v>2</v>
      </c>
      <c r="J119" s="148">
        <v>5</v>
      </c>
      <c r="K119" s="97">
        <f t="shared" si="62"/>
        <v>14</v>
      </c>
      <c r="L119" s="148">
        <v>3</v>
      </c>
      <c r="M119" s="148">
        <v>11</v>
      </c>
      <c r="N119" s="97">
        <f t="shared" si="63"/>
        <v>15</v>
      </c>
      <c r="O119" s="148">
        <v>4</v>
      </c>
      <c r="P119" s="148">
        <v>11</v>
      </c>
      <c r="Q119" s="97">
        <f t="shared" si="75"/>
        <v>8</v>
      </c>
      <c r="R119" s="148">
        <v>1</v>
      </c>
      <c r="S119" s="148">
        <v>7</v>
      </c>
      <c r="T119" s="97">
        <f t="shared" si="76"/>
        <v>10</v>
      </c>
      <c r="U119" s="148">
        <v>1</v>
      </c>
      <c r="V119" s="148">
        <v>9</v>
      </c>
      <c r="W119" s="97">
        <f t="shared" si="64"/>
        <v>6</v>
      </c>
      <c r="X119" s="148">
        <v>2</v>
      </c>
      <c r="Y119" s="148">
        <v>4</v>
      </c>
      <c r="Z119" s="97">
        <f t="shared" si="65"/>
        <v>6</v>
      </c>
      <c r="AA119" s="148">
        <v>1</v>
      </c>
      <c r="AB119" s="148">
        <v>5</v>
      </c>
      <c r="AC119" s="97">
        <f t="shared" si="66"/>
        <v>8</v>
      </c>
      <c r="AD119" s="148">
        <v>3</v>
      </c>
      <c r="AE119" s="148">
        <v>5</v>
      </c>
      <c r="AF119" s="97">
        <f t="shared" si="67"/>
        <v>8</v>
      </c>
      <c r="AG119" s="148">
        <v>2</v>
      </c>
      <c r="AH119" s="148">
        <v>6</v>
      </c>
      <c r="AI119" s="97">
        <f t="shared" si="68"/>
        <v>4</v>
      </c>
      <c r="AJ119" s="148">
        <v>0</v>
      </c>
      <c r="AK119" s="148">
        <v>4</v>
      </c>
      <c r="AL119" s="97">
        <f t="shared" si="69"/>
        <v>14</v>
      </c>
      <c r="AM119" s="148">
        <v>4</v>
      </c>
      <c r="AN119" s="148">
        <v>10</v>
      </c>
      <c r="AO119" s="97">
        <f t="shared" si="70"/>
        <v>4</v>
      </c>
      <c r="AP119" s="148">
        <v>0</v>
      </c>
      <c r="AQ119" s="148">
        <v>4</v>
      </c>
      <c r="AR119" s="97">
        <f t="shared" si="71"/>
        <v>13</v>
      </c>
      <c r="AS119" s="148">
        <v>2</v>
      </c>
      <c r="AT119" s="148">
        <v>11</v>
      </c>
      <c r="AU119" s="97">
        <f t="shared" si="72"/>
        <v>12</v>
      </c>
      <c r="AV119" s="148">
        <v>2</v>
      </c>
      <c r="AW119" s="148">
        <v>10</v>
      </c>
      <c r="AX119" s="97">
        <f t="shared" si="73"/>
        <v>9</v>
      </c>
      <c r="AY119" s="148">
        <v>2</v>
      </c>
      <c r="AZ119" s="148">
        <v>7</v>
      </c>
      <c r="BA119" s="97">
        <f t="shared" si="74"/>
        <v>13</v>
      </c>
      <c r="BB119" s="149">
        <v>9</v>
      </c>
      <c r="BC119" s="149">
        <v>4</v>
      </c>
    </row>
    <row r="120" spans="1:55" ht="20.100000000000001" customHeight="1" x14ac:dyDescent="0.15">
      <c r="A120" s="95">
        <v>94</v>
      </c>
      <c r="B120" s="105">
        <f t="shared" si="107"/>
        <v>90</v>
      </c>
      <c r="C120" s="79">
        <f t="shared" si="108"/>
        <v>21</v>
      </c>
      <c r="D120" s="79">
        <f t="shared" si="108"/>
        <v>69</v>
      </c>
      <c r="E120" s="97">
        <f t="shared" si="60"/>
        <v>7</v>
      </c>
      <c r="F120" s="150">
        <v>2</v>
      </c>
      <c r="G120" s="150">
        <v>5</v>
      </c>
      <c r="H120" s="97">
        <f t="shared" si="61"/>
        <v>4</v>
      </c>
      <c r="I120" s="150">
        <v>0</v>
      </c>
      <c r="J120" s="150">
        <v>4</v>
      </c>
      <c r="K120" s="97">
        <f t="shared" si="62"/>
        <v>4</v>
      </c>
      <c r="L120" s="150">
        <v>1</v>
      </c>
      <c r="M120" s="150">
        <v>3</v>
      </c>
      <c r="N120" s="97">
        <f t="shared" si="63"/>
        <v>1</v>
      </c>
      <c r="O120" s="150">
        <v>0</v>
      </c>
      <c r="P120" s="150">
        <v>1</v>
      </c>
      <c r="Q120" s="97">
        <f t="shared" si="75"/>
        <v>0</v>
      </c>
      <c r="R120" s="150">
        <v>0</v>
      </c>
      <c r="S120" s="150">
        <v>0</v>
      </c>
      <c r="T120" s="97">
        <f t="shared" si="76"/>
        <v>4</v>
      </c>
      <c r="U120" s="150">
        <v>0</v>
      </c>
      <c r="V120" s="150">
        <v>4</v>
      </c>
      <c r="W120" s="97">
        <f t="shared" si="64"/>
        <v>2</v>
      </c>
      <c r="X120" s="150">
        <v>1</v>
      </c>
      <c r="Y120" s="150">
        <v>1</v>
      </c>
      <c r="Z120" s="97">
        <f t="shared" si="65"/>
        <v>10</v>
      </c>
      <c r="AA120" s="150">
        <v>2</v>
      </c>
      <c r="AB120" s="150">
        <v>8</v>
      </c>
      <c r="AC120" s="97">
        <f t="shared" si="66"/>
        <v>4</v>
      </c>
      <c r="AD120" s="150">
        <v>2</v>
      </c>
      <c r="AE120" s="150">
        <v>2</v>
      </c>
      <c r="AF120" s="97">
        <f t="shared" si="67"/>
        <v>10</v>
      </c>
      <c r="AG120" s="150">
        <v>0</v>
      </c>
      <c r="AH120" s="150">
        <v>10</v>
      </c>
      <c r="AI120" s="97">
        <f t="shared" si="68"/>
        <v>6</v>
      </c>
      <c r="AJ120" s="150">
        <v>2</v>
      </c>
      <c r="AK120" s="150">
        <v>4</v>
      </c>
      <c r="AL120" s="97">
        <f t="shared" si="69"/>
        <v>8</v>
      </c>
      <c r="AM120" s="150">
        <v>3</v>
      </c>
      <c r="AN120" s="150">
        <v>5</v>
      </c>
      <c r="AO120" s="97">
        <f t="shared" si="70"/>
        <v>2</v>
      </c>
      <c r="AP120" s="150">
        <v>1</v>
      </c>
      <c r="AQ120" s="150">
        <v>1</v>
      </c>
      <c r="AR120" s="97">
        <f t="shared" si="71"/>
        <v>6</v>
      </c>
      <c r="AS120" s="150">
        <v>2</v>
      </c>
      <c r="AT120" s="150">
        <v>4</v>
      </c>
      <c r="AU120" s="97">
        <f t="shared" si="72"/>
        <v>9</v>
      </c>
      <c r="AV120" s="150">
        <v>2</v>
      </c>
      <c r="AW120" s="150">
        <v>7</v>
      </c>
      <c r="AX120" s="97">
        <f t="shared" si="73"/>
        <v>4</v>
      </c>
      <c r="AY120" s="150">
        <v>2</v>
      </c>
      <c r="AZ120" s="150">
        <v>2</v>
      </c>
      <c r="BA120" s="97">
        <f t="shared" si="74"/>
        <v>9</v>
      </c>
      <c r="BB120" s="151">
        <v>1</v>
      </c>
      <c r="BC120" s="151">
        <v>8</v>
      </c>
    </row>
    <row r="121" spans="1:55" ht="20.100000000000001" customHeight="1" x14ac:dyDescent="0.15">
      <c r="A121" s="96" t="s">
        <v>30</v>
      </c>
      <c r="B121" s="97">
        <f>SUM(B122:B126)</f>
        <v>248</v>
      </c>
      <c r="C121" s="92">
        <f t="shared" ref="C121:D121" si="109">SUM(C122:C126)</f>
        <v>51</v>
      </c>
      <c r="D121" s="92">
        <f t="shared" si="109"/>
        <v>197</v>
      </c>
      <c r="E121" s="97">
        <f>F121+G121</f>
        <v>17</v>
      </c>
      <c r="F121" s="97">
        <f>SUM(F122:F126)</f>
        <v>5</v>
      </c>
      <c r="G121" s="97">
        <f t="shared" ref="G121:BB121" si="110">SUM(G122:G126)</f>
        <v>12</v>
      </c>
      <c r="H121" s="97">
        <f t="shared" si="110"/>
        <v>9</v>
      </c>
      <c r="I121" s="97">
        <f t="shared" si="110"/>
        <v>0</v>
      </c>
      <c r="J121" s="97">
        <f t="shared" si="110"/>
        <v>9</v>
      </c>
      <c r="K121" s="97">
        <f t="shared" si="110"/>
        <v>8</v>
      </c>
      <c r="L121" s="97">
        <f t="shared" si="110"/>
        <v>2</v>
      </c>
      <c r="M121" s="97">
        <f t="shared" si="110"/>
        <v>6</v>
      </c>
      <c r="N121" s="97">
        <f t="shared" si="110"/>
        <v>14</v>
      </c>
      <c r="O121" s="97">
        <f t="shared" si="110"/>
        <v>2</v>
      </c>
      <c r="P121" s="97">
        <f t="shared" si="110"/>
        <v>12</v>
      </c>
      <c r="Q121" s="97">
        <f t="shared" si="110"/>
        <v>10</v>
      </c>
      <c r="R121" s="97">
        <f t="shared" si="110"/>
        <v>3</v>
      </c>
      <c r="S121" s="97">
        <f t="shared" si="110"/>
        <v>7</v>
      </c>
      <c r="T121" s="97">
        <f t="shared" si="110"/>
        <v>23</v>
      </c>
      <c r="U121" s="97">
        <f t="shared" si="110"/>
        <v>7</v>
      </c>
      <c r="V121" s="97">
        <f t="shared" si="110"/>
        <v>16</v>
      </c>
      <c r="W121" s="97">
        <f t="shared" si="110"/>
        <v>8</v>
      </c>
      <c r="X121" s="97">
        <f t="shared" si="110"/>
        <v>2</v>
      </c>
      <c r="Y121" s="97">
        <f t="shared" si="110"/>
        <v>6</v>
      </c>
      <c r="Z121" s="97">
        <f t="shared" si="110"/>
        <v>10</v>
      </c>
      <c r="AA121" s="97">
        <f t="shared" si="110"/>
        <v>2</v>
      </c>
      <c r="AB121" s="97">
        <f t="shared" si="110"/>
        <v>8</v>
      </c>
      <c r="AC121" s="97">
        <f t="shared" si="110"/>
        <v>8</v>
      </c>
      <c r="AD121" s="97">
        <f t="shared" si="110"/>
        <v>1</v>
      </c>
      <c r="AE121" s="97">
        <f t="shared" si="110"/>
        <v>7</v>
      </c>
      <c r="AF121" s="97">
        <f t="shared" si="110"/>
        <v>19</v>
      </c>
      <c r="AG121" s="97">
        <f t="shared" si="110"/>
        <v>2</v>
      </c>
      <c r="AH121" s="97">
        <f t="shared" si="110"/>
        <v>17</v>
      </c>
      <c r="AI121" s="97">
        <f t="shared" si="110"/>
        <v>8</v>
      </c>
      <c r="AJ121" s="97">
        <f t="shared" si="110"/>
        <v>2</v>
      </c>
      <c r="AK121" s="97">
        <f t="shared" si="110"/>
        <v>6</v>
      </c>
      <c r="AL121" s="97">
        <f t="shared" si="110"/>
        <v>27</v>
      </c>
      <c r="AM121" s="97">
        <f t="shared" si="110"/>
        <v>6</v>
      </c>
      <c r="AN121" s="97">
        <f t="shared" si="110"/>
        <v>21</v>
      </c>
      <c r="AO121" s="97">
        <f t="shared" si="110"/>
        <v>11</v>
      </c>
      <c r="AP121" s="97">
        <f t="shared" si="110"/>
        <v>1</v>
      </c>
      <c r="AQ121" s="97">
        <f t="shared" si="110"/>
        <v>10</v>
      </c>
      <c r="AR121" s="97">
        <f t="shared" si="110"/>
        <v>14</v>
      </c>
      <c r="AS121" s="97">
        <f t="shared" si="110"/>
        <v>3</v>
      </c>
      <c r="AT121" s="97">
        <f t="shared" si="110"/>
        <v>11</v>
      </c>
      <c r="AU121" s="97">
        <f t="shared" si="110"/>
        <v>19</v>
      </c>
      <c r="AV121" s="97">
        <f t="shared" si="110"/>
        <v>5</v>
      </c>
      <c r="AW121" s="97">
        <f t="shared" si="110"/>
        <v>14</v>
      </c>
      <c r="AX121" s="97">
        <f t="shared" si="110"/>
        <v>11</v>
      </c>
      <c r="AY121" s="97">
        <f t="shared" si="110"/>
        <v>1</v>
      </c>
      <c r="AZ121" s="97">
        <f t="shared" si="110"/>
        <v>10</v>
      </c>
      <c r="BA121" s="97">
        <f t="shared" si="110"/>
        <v>32</v>
      </c>
      <c r="BB121" s="97">
        <f t="shared" si="110"/>
        <v>7</v>
      </c>
      <c r="BC121" s="97">
        <v>25</v>
      </c>
    </row>
    <row r="122" spans="1:55" ht="20.100000000000001" customHeight="1" x14ac:dyDescent="0.15">
      <c r="A122" s="93">
        <v>95</v>
      </c>
      <c r="B122" s="144">
        <f>C122+D122</f>
        <v>79</v>
      </c>
      <c r="C122" s="80">
        <f>F122+I122+L122+O122+R122+U122+X122+AA122+AD122+AG122+AJ122+AM122+AP122+AS122+AV122+AY122+BB122</f>
        <v>17</v>
      </c>
      <c r="D122" s="80">
        <f>G122+J122+M122+P122+S122+V122+Y122+AB122+AE122+AH122+AK122+AN122+AQ122+AT122+AW122+AZ122+BC122</f>
        <v>62</v>
      </c>
      <c r="E122" s="97">
        <f t="shared" si="60"/>
        <v>4</v>
      </c>
      <c r="F122" s="145">
        <v>0</v>
      </c>
      <c r="G122" s="145">
        <v>4</v>
      </c>
      <c r="H122" s="97">
        <f t="shared" si="61"/>
        <v>2</v>
      </c>
      <c r="I122" s="145">
        <v>0</v>
      </c>
      <c r="J122" s="145">
        <v>2</v>
      </c>
      <c r="K122" s="97">
        <f t="shared" si="62"/>
        <v>2</v>
      </c>
      <c r="L122" s="145">
        <v>1</v>
      </c>
      <c r="M122" s="145">
        <v>1</v>
      </c>
      <c r="N122" s="97">
        <f t="shared" si="63"/>
        <v>2</v>
      </c>
      <c r="O122" s="145">
        <v>0</v>
      </c>
      <c r="P122" s="145">
        <v>2</v>
      </c>
      <c r="Q122" s="97">
        <f t="shared" si="75"/>
        <v>2</v>
      </c>
      <c r="R122" s="145">
        <v>2</v>
      </c>
      <c r="S122" s="145">
        <v>0</v>
      </c>
      <c r="T122" s="97">
        <f t="shared" si="76"/>
        <v>10</v>
      </c>
      <c r="U122" s="145">
        <v>4</v>
      </c>
      <c r="V122" s="145">
        <v>6</v>
      </c>
      <c r="W122" s="97">
        <f t="shared" si="64"/>
        <v>3</v>
      </c>
      <c r="X122" s="145">
        <v>1</v>
      </c>
      <c r="Y122" s="145">
        <v>2</v>
      </c>
      <c r="Z122" s="97">
        <f t="shared" si="65"/>
        <v>6</v>
      </c>
      <c r="AA122" s="145">
        <v>1</v>
      </c>
      <c r="AB122" s="145">
        <v>5</v>
      </c>
      <c r="AC122" s="97">
        <f t="shared" si="66"/>
        <v>4</v>
      </c>
      <c r="AD122" s="145">
        <v>0</v>
      </c>
      <c r="AE122" s="145">
        <v>4</v>
      </c>
      <c r="AF122" s="97">
        <f t="shared" si="67"/>
        <v>6</v>
      </c>
      <c r="AG122" s="145">
        <v>1</v>
      </c>
      <c r="AH122" s="145">
        <v>5</v>
      </c>
      <c r="AI122" s="97">
        <f t="shared" si="68"/>
        <v>3</v>
      </c>
      <c r="AJ122" s="145">
        <v>0</v>
      </c>
      <c r="AK122" s="145">
        <v>3</v>
      </c>
      <c r="AL122" s="97">
        <f t="shared" si="69"/>
        <v>11</v>
      </c>
      <c r="AM122" s="145">
        <v>4</v>
      </c>
      <c r="AN122" s="145">
        <v>7</v>
      </c>
      <c r="AO122" s="97">
        <f t="shared" si="70"/>
        <v>4</v>
      </c>
      <c r="AP122" s="145">
        <v>0</v>
      </c>
      <c r="AQ122" s="145">
        <v>4</v>
      </c>
      <c r="AR122" s="97">
        <f t="shared" si="71"/>
        <v>5</v>
      </c>
      <c r="AS122" s="145">
        <v>1</v>
      </c>
      <c r="AT122" s="145">
        <v>4</v>
      </c>
      <c r="AU122" s="97">
        <f t="shared" si="72"/>
        <v>7</v>
      </c>
      <c r="AV122" s="145">
        <v>2</v>
      </c>
      <c r="AW122" s="145">
        <v>5</v>
      </c>
      <c r="AX122" s="97">
        <f t="shared" si="73"/>
        <v>4</v>
      </c>
      <c r="AY122" s="145">
        <v>0</v>
      </c>
      <c r="AZ122" s="145">
        <v>4</v>
      </c>
      <c r="BA122" s="97">
        <f t="shared" si="74"/>
        <v>4</v>
      </c>
      <c r="BB122" s="146">
        <v>0</v>
      </c>
      <c r="BC122" s="146">
        <v>4</v>
      </c>
    </row>
    <row r="123" spans="1:55" ht="20.100000000000001" customHeight="1" x14ac:dyDescent="0.15">
      <c r="A123" s="94">
        <v>96</v>
      </c>
      <c r="B123" s="147">
        <f t="shared" ref="B123:B126" si="111">C123+D123</f>
        <v>73</v>
      </c>
      <c r="C123" s="78">
        <f t="shared" ref="C123:D127" si="112">F123+I123+L123+O123+R123+U123+X123+AA123+AD123+AG123+AJ123+AM123+AP123+AS123+AV123+AY123+BB123</f>
        <v>14</v>
      </c>
      <c r="D123" s="78">
        <f t="shared" si="112"/>
        <v>59</v>
      </c>
      <c r="E123" s="97">
        <f t="shared" si="60"/>
        <v>3</v>
      </c>
      <c r="F123" s="148">
        <v>2</v>
      </c>
      <c r="G123" s="148">
        <v>1</v>
      </c>
      <c r="H123" s="97">
        <f t="shared" si="61"/>
        <v>4</v>
      </c>
      <c r="I123" s="148">
        <v>0</v>
      </c>
      <c r="J123" s="148">
        <v>4</v>
      </c>
      <c r="K123" s="97">
        <f t="shared" si="62"/>
        <v>3</v>
      </c>
      <c r="L123" s="148">
        <v>1</v>
      </c>
      <c r="M123" s="148">
        <v>2</v>
      </c>
      <c r="N123" s="97">
        <f t="shared" si="63"/>
        <v>3</v>
      </c>
      <c r="O123" s="148">
        <v>0</v>
      </c>
      <c r="P123" s="148">
        <v>3</v>
      </c>
      <c r="Q123" s="97">
        <f t="shared" si="75"/>
        <v>3</v>
      </c>
      <c r="R123" s="148">
        <v>1</v>
      </c>
      <c r="S123" s="148">
        <v>2</v>
      </c>
      <c r="T123" s="97">
        <f t="shared" si="76"/>
        <v>5</v>
      </c>
      <c r="U123" s="148">
        <v>0</v>
      </c>
      <c r="V123" s="148">
        <v>5</v>
      </c>
      <c r="W123" s="97">
        <f t="shared" si="64"/>
        <v>2</v>
      </c>
      <c r="X123" s="148">
        <v>0</v>
      </c>
      <c r="Y123" s="148">
        <v>2</v>
      </c>
      <c r="Z123" s="97">
        <f t="shared" si="65"/>
        <v>2</v>
      </c>
      <c r="AA123" s="148">
        <v>1</v>
      </c>
      <c r="AB123" s="148">
        <v>1</v>
      </c>
      <c r="AC123" s="97">
        <f t="shared" si="66"/>
        <v>2</v>
      </c>
      <c r="AD123" s="148">
        <v>0</v>
      </c>
      <c r="AE123" s="148">
        <v>2</v>
      </c>
      <c r="AF123" s="97">
        <f t="shared" si="67"/>
        <v>7</v>
      </c>
      <c r="AG123" s="148">
        <v>0</v>
      </c>
      <c r="AH123" s="148">
        <v>7</v>
      </c>
      <c r="AI123" s="97">
        <f t="shared" si="68"/>
        <v>1</v>
      </c>
      <c r="AJ123" s="148">
        <v>1</v>
      </c>
      <c r="AK123" s="148">
        <v>0</v>
      </c>
      <c r="AL123" s="97">
        <f t="shared" si="69"/>
        <v>8</v>
      </c>
      <c r="AM123" s="148">
        <v>2</v>
      </c>
      <c r="AN123" s="148">
        <v>6</v>
      </c>
      <c r="AO123" s="97">
        <f t="shared" si="70"/>
        <v>3</v>
      </c>
      <c r="AP123" s="148">
        <v>0</v>
      </c>
      <c r="AQ123" s="148">
        <v>3</v>
      </c>
      <c r="AR123" s="97">
        <f t="shared" si="71"/>
        <v>7</v>
      </c>
      <c r="AS123" s="148">
        <v>1</v>
      </c>
      <c r="AT123" s="148">
        <v>6</v>
      </c>
      <c r="AU123" s="97">
        <f t="shared" si="72"/>
        <v>6</v>
      </c>
      <c r="AV123" s="148">
        <v>1</v>
      </c>
      <c r="AW123" s="148">
        <v>5</v>
      </c>
      <c r="AX123" s="97">
        <f t="shared" si="73"/>
        <v>2</v>
      </c>
      <c r="AY123" s="148">
        <v>1</v>
      </c>
      <c r="AZ123" s="148">
        <v>1</v>
      </c>
      <c r="BA123" s="97">
        <f t="shared" si="74"/>
        <v>12</v>
      </c>
      <c r="BB123" s="149">
        <v>3</v>
      </c>
      <c r="BC123" s="149">
        <v>9</v>
      </c>
    </row>
    <row r="124" spans="1:55" ht="20.100000000000001" customHeight="1" x14ac:dyDescent="0.15">
      <c r="A124" s="94">
        <v>97</v>
      </c>
      <c r="B124" s="147">
        <f t="shared" si="111"/>
        <v>45</v>
      </c>
      <c r="C124" s="78">
        <f t="shared" si="112"/>
        <v>8</v>
      </c>
      <c r="D124" s="78">
        <f t="shared" si="112"/>
        <v>37</v>
      </c>
      <c r="E124" s="97">
        <f t="shared" si="60"/>
        <v>5</v>
      </c>
      <c r="F124" s="148">
        <v>2</v>
      </c>
      <c r="G124" s="148">
        <v>3</v>
      </c>
      <c r="H124" s="97">
        <f t="shared" si="61"/>
        <v>1</v>
      </c>
      <c r="I124" s="148">
        <v>0</v>
      </c>
      <c r="J124" s="148">
        <v>1</v>
      </c>
      <c r="K124" s="97">
        <f t="shared" si="62"/>
        <v>2</v>
      </c>
      <c r="L124" s="148">
        <v>0</v>
      </c>
      <c r="M124" s="148">
        <v>2</v>
      </c>
      <c r="N124" s="97">
        <f t="shared" si="63"/>
        <v>1</v>
      </c>
      <c r="O124" s="148">
        <v>0</v>
      </c>
      <c r="P124" s="148">
        <v>1</v>
      </c>
      <c r="Q124" s="97">
        <f t="shared" si="75"/>
        <v>4</v>
      </c>
      <c r="R124" s="148">
        <v>0</v>
      </c>
      <c r="S124" s="148">
        <v>4</v>
      </c>
      <c r="T124" s="97">
        <f t="shared" si="76"/>
        <v>4</v>
      </c>
      <c r="U124" s="148">
        <v>1</v>
      </c>
      <c r="V124" s="148">
        <v>3</v>
      </c>
      <c r="W124" s="97">
        <f t="shared" si="64"/>
        <v>1</v>
      </c>
      <c r="X124" s="148">
        <v>0</v>
      </c>
      <c r="Y124" s="148">
        <v>1</v>
      </c>
      <c r="Z124" s="97">
        <f t="shared" si="65"/>
        <v>0</v>
      </c>
      <c r="AA124" s="148">
        <v>0</v>
      </c>
      <c r="AB124" s="148">
        <v>0</v>
      </c>
      <c r="AC124" s="97">
        <f t="shared" si="66"/>
        <v>2</v>
      </c>
      <c r="AD124" s="148">
        <v>1</v>
      </c>
      <c r="AE124" s="148">
        <v>1</v>
      </c>
      <c r="AF124" s="97">
        <f t="shared" si="67"/>
        <v>3</v>
      </c>
      <c r="AG124" s="148">
        <v>0</v>
      </c>
      <c r="AH124" s="148">
        <v>3</v>
      </c>
      <c r="AI124" s="97">
        <f t="shared" si="68"/>
        <v>2</v>
      </c>
      <c r="AJ124" s="148">
        <v>1</v>
      </c>
      <c r="AK124" s="148">
        <v>1</v>
      </c>
      <c r="AL124" s="97">
        <f t="shared" si="69"/>
        <v>6</v>
      </c>
      <c r="AM124" s="148">
        <v>0</v>
      </c>
      <c r="AN124" s="148">
        <v>6</v>
      </c>
      <c r="AO124" s="97">
        <f t="shared" si="70"/>
        <v>1</v>
      </c>
      <c r="AP124" s="148">
        <v>1</v>
      </c>
      <c r="AQ124" s="148">
        <v>0</v>
      </c>
      <c r="AR124" s="97">
        <f t="shared" si="71"/>
        <v>2</v>
      </c>
      <c r="AS124" s="148">
        <v>1</v>
      </c>
      <c r="AT124" s="148">
        <v>1</v>
      </c>
      <c r="AU124" s="97">
        <f t="shared" si="72"/>
        <v>1</v>
      </c>
      <c r="AV124" s="148">
        <v>0</v>
      </c>
      <c r="AW124" s="148">
        <v>1</v>
      </c>
      <c r="AX124" s="97">
        <f t="shared" si="73"/>
        <v>2</v>
      </c>
      <c r="AY124" s="148">
        <v>0</v>
      </c>
      <c r="AZ124" s="148">
        <v>2</v>
      </c>
      <c r="BA124" s="97">
        <f t="shared" si="74"/>
        <v>8</v>
      </c>
      <c r="BB124" s="149">
        <v>1</v>
      </c>
      <c r="BC124" s="149">
        <v>7</v>
      </c>
    </row>
    <row r="125" spans="1:55" ht="20.100000000000001" customHeight="1" x14ac:dyDescent="0.15">
      <c r="A125" s="94">
        <v>98</v>
      </c>
      <c r="B125" s="147">
        <f t="shared" si="111"/>
        <v>34</v>
      </c>
      <c r="C125" s="78">
        <f t="shared" si="112"/>
        <v>7</v>
      </c>
      <c r="D125" s="78">
        <f t="shared" si="112"/>
        <v>27</v>
      </c>
      <c r="E125" s="97">
        <f t="shared" si="60"/>
        <v>4</v>
      </c>
      <c r="F125" s="148">
        <v>1</v>
      </c>
      <c r="G125" s="148">
        <v>3</v>
      </c>
      <c r="H125" s="97">
        <f t="shared" si="61"/>
        <v>1</v>
      </c>
      <c r="I125" s="148">
        <v>0</v>
      </c>
      <c r="J125" s="148">
        <v>1</v>
      </c>
      <c r="K125" s="97">
        <f t="shared" si="62"/>
        <v>1</v>
      </c>
      <c r="L125" s="148">
        <v>0</v>
      </c>
      <c r="M125" s="148">
        <v>1</v>
      </c>
      <c r="N125" s="97">
        <f t="shared" si="63"/>
        <v>7</v>
      </c>
      <c r="O125" s="148">
        <v>2</v>
      </c>
      <c r="P125" s="148">
        <v>5</v>
      </c>
      <c r="Q125" s="97">
        <f t="shared" si="75"/>
        <v>0</v>
      </c>
      <c r="R125" s="148">
        <v>0</v>
      </c>
      <c r="S125" s="148">
        <v>0</v>
      </c>
      <c r="T125" s="97">
        <f t="shared" si="76"/>
        <v>2</v>
      </c>
      <c r="U125" s="148">
        <v>0</v>
      </c>
      <c r="V125" s="148">
        <v>2</v>
      </c>
      <c r="W125" s="97">
        <f t="shared" si="64"/>
        <v>2</v>
      </c>
      <c r="X125" s="148">
        <v>1</v>
      </c>
      <c r="Y125" s="148">
        <v>1</v>
      </c>
      <c r="Z125" s="97">
        <f t="shared" si="65"/>
        <v>1</v>
      </c>
      <c r="AA125" s="148">
        <v>0</v>
      </c>
      <c r="AB125" s="148">
        <v>1</v>
      </c>
      <c r="AC125" s="97">
        <f t="shared" si="66"/>
        <v>0</v>
      </c>
      <c r="AD125" s="148">
        <v>0</v>
      </c>
      <c r="AE125" s="148">
        <v>0</v>
      </c>
      <c r="AF125" s="97">
        <f t="shared" si="67"/>
        <v>2</v>
      </c>
      <c r="AG125" s="148">
        <v>0</v>
      </c>
      <c r="AH125" s="148">
        <v>2</v>
      </c>
      <c r="AI125" s="97">
        <f t="shared" si="68"/>
        <v>2</v>
      </c>
      <c r="AJ125" s="148">
        <v>0</v>
      </c>
      <c r="AK125" s="148">
        <v>2</v>
      </c>
      <c r="AL125" s="97">
        <f t="shared" si="69"/>
        <v>0</v>
      </c>
      <c r="AM125" s="148">
        <v>0</v>
      </c>
      <c r="AN125" s="148">
        <v>0</v>
      </c>
      <c r="AO125" s="97">
        <f t="shared" si="70"/>
        <v>2</v>
      </c>
      <c r="AP125" s="148">
        <v>0</v>
      </c>
      <c r="AQ125" s="148">
        <v>2</v>
      </c>
      <c r="AR125" s="97">
        <f t="shared" si="71"/>
        <v>0</v>
      </c>
      <c r="AS125" s="148">
        <v>0</v>
      </c>
      <c r="AT125" s="148">
        <v>0</v>
      </c>
      <c r="AU125" s="97">
        <f t="shared" si="72"/>
        <v>2</v>
      </c>
      <c r="AV125" s="148">
        <v>1</v>
      </c>
      <c r="AW125" s="148">
        <v>1</v>
      </c>
      <c r="AX125" s="97">
        <f t="shared" si="73"/>
        <v>2</v>
      </c>
      <c r="AY125" s="148">
        <v>0</v>
      </c>
      <c r="AZ125" s="148">
        <v>2</v>
      </c>
      <c r="BA125" s="97">
        <f t="shared" si="74"/>
        <v>6</v>
      </c>
      <c r="BB125" s="149">
        <v>2</v>
      </c>
      <c r="BC125" s="149">
        <v>4</v>
      </c>
    </row>
    <row r="126" spans="1:55" ht="20.100000000000001" customHeight="1" x14ac:dyDescent="0.15">
      <c r="A126" s="95">
        <v>99</v>
      </c>
      <c r="B126" s="105">
        <f t="shared" si="111"/>
        <v>17</v>
      </c>
      <c r="C126" s="79">
        <f t="shared" si="112"/>
        <v>5</v>
      </c>
      <c r="D126" s="79">
        <f t="shared" si="112"/>
        <v>12</v>
      </c>
      <c r="E126" s="97">
        <f t="shared" si="60"/>
        <v>1</v>
      </c>
      <c r="F126" s="150">
        <v>0</v>
      </c>
      <c r="G126" s="150">
        <v>1</v>
      </c>
      <c r="H126" s="97">
        <f t="shared" si="61"/>
        <v>1</v>
      </c>
      <c r="I126" s="150">
        <v>0</v>
      </c>
      <c r="J126" s="150">
        <v>1</v>
      </c>
      <c r="K126" s="97">
        <f t="shared" si="62"/>
        <v>0</v>
      </c>
      <c r="L126" s="150">
        <v>0</v>
      </c>
      <c r="M126" s="150">
        <v>0</v>
      </c>
      <c r="N126" s="97">
        <f t="shared" si="63"/>
        <v>1</v>
      </c>
      <c r="O126" s="150">
        <v>0</v>
      </c>
      <c r="P126" s="150">
        <v>1</v>
      </c>
      <c r="Q126" s="97">
        <f t="shared" si="75"/>
        <v>1</v>
      </c>
      <c r="R126" s="150">
        <v>0</v>
      </c>
      <c r="S126" s="150">
        <v>1</v>
      </c>
      <c r="T126" s="97">
        <f t="shared" si="76"/>
        <v>2</v>
      </c>
      <c r="U126" s="150">
        <v>2</v>
      </c>
      <c r="V126" s="150">
        <v>0</v>
      </c>
      <c r="W126" s="97">
        <f t="shared" si="64"/>
        <v>0</v>
      </c>
      <c r="X126" s="150">
        <v>0</v>
      </c>
      <c r="Y126" s="150">
        <v>0</v>
      </c>
      <c r="Z126" s="97">
        <f t="shared" si="65"/>
        <v>1</v>
      </c>
      <c r="AA126" s="150">
        <v>0</v>
      </c>
      <c r="AB126" s="150">
        <v>1</v>
      </c>
      <c r="AC126" s="97">
        <f t="shared" si="66"/>
        <v>0</v>
      </c>
      <c r="AD126" s="150">
        <v>0</v>
      </c>
      <c r="AE126" s="150">
        <v>0</v>
      </c>
      <c r="AF126" s="97">
        <f t="shared" si="67"/>
        <v>1</v>
      </c>
      <c r="AG126" s="150">
        <v>1</v>
      </c>
      <c r="AH126" s="150">
        <v>0</v>
      </c>
      <c r="AI126" s="97">
        <f t="shared" si="68"/>
        <v>0</v>
      </c>
      <c r="AJ126" s="150">
        <v>0</v>
      </c>
      <c r="AK126" s="150">
        <v>0</v>
      </c>
      <c r="AL126" s="97">
        <f t="shared" si="69"/>
        <v>2</v>
      </c>
      <c r="AM126" s="150">
        <v>0</v>
      </c>
      <c r="AN126" s="150">
        <v>2</v>
      </c>
      <c r="AO126" s="97">
        <f t="shared" si="70"/>
        <v>1</v>
      </c>
      <c r="AP126" s="150">
        <v>0</v>
      </c>
      <c r="AQ126" s="150">
        <v>1</v>
      </c>
      <c r="AR126" s="97">
        <f t="shared" si="71"/>
        <v>0</v>
      </c>
      <c r="AS126" s="150">
        <v>0</v>
      </c>
      <c r="AT126" s="150">
        <v>0</v>
      </c>
      <c r="AU126" s="97">
        <f t="shared" si="72"/>
        <v>3</v>
      </c>
      <c r="AV126" s="150">
        <v>1</v>
      </c>
      <c r="AW126" s="150">
        <v>2</v>
      </c>
      <c r="AX126" s="97">
        <f t="shared" si="73"/>
        <v>1</v>
      </c>
      <c r="AY126" s="150">
        <v>0</v>
      </c>
      <c r="AZ126" s="150">
        <v>1</v>
      </c>
      <c r="BA126" s="97">
        <f t="shared" si="74"/>
        <v>2</v>
      </c>
      <c r="BB126" s="151">
        <v>1</v>
      </c>
      <c r="BC126" s="151">
        <v>1</v>
      </c>
    </row>
    <row r="127" spans="1:55" ht="20.100000000000001" customHeight="1" x14ac:dyDescent="0.15">
      <c r="A127" s="96" t="s">
        <v>31</v>
      </c>
      <c r="B127" s="97">
        <f>C127+D127</f>
        <v>85</v>
      </c>
      <c r="C127" s="92">
        <f t="shared" si="112"/>
        <v>22</v>
      </c>
      <c r="D127" s="92">
        <f t="shared" si="112"/>
        <v>63</v>
      </c>
      <c r="E127" s="97">
        <f t="shared" si="60"/>
        <v>8</v>
      </c>
      <c r="F127" s="97">
        <v>4</v>
      </c>
      <c r="G127" s="97">
        <v>4</v>
      </c>
      <c r="H127" s="97">
        <f t="shared" si="61"/>
        <v>5</v>
      </c>
      <c r="I127" s="97">
        <v>1</v>
      </c>
      <c r="J127" s="97">
        <v>4</v>
      </c>
      <c r="K127" s="97">
        <f t="shared" si="62"/>
        <v>6</v>
      </c>
      <c r="L127" s="97">
        <v>1</v>
      </c>
      <c r="M127" s="97">
        <v>5</v>
      </c>
      <c r="N127" s="97">
        <f t="shared" si="63"/>
        <v>7</v>
      </c>
      <c r="O127" s="97">
        <v>2</v>
      </c>
      <c r="P127" s="97">
        <v>5</v>
      </c>
      <c r="Q127" s="97">
        <f t="shared" si="75"/>
        <v>3</v>
      </c>
      <c r="R127" s="97">
        <v>1</v>
      </c>
      <c r="S127" s="97">
        <v>2</v>
      </c>
      <c r="T127" s="97">
        <f t="shared" si="76"/>
        <v>7</v>
      </c>
      <c r="U127" s="97">
        <v>0</v>
      </c>
      <c r="V127" s="97">
        <v>7</v>
      </c>
      <c r="W127" s="97">
        <f t="shared" si="64"/>
        <v>7</v>
      </c>
      <c r="X127" s="97">
        <v>3</v>
      </c>
      <c r="Y127" s="97">
        <v>4</v>
      </c>
      <c r="Z127" s="97">
        <f t="shared" si="65"/>
        <v>4</v>
      </c>
      <c r="AA127" s="97">
        <v>2</v>
      </c>
      <c r="AB127" s="97">
        <v>2</v>
      </c>
      <c r="AC127" s="97">
        <f t="shared" si="66"/>
        <v>7</v>
      </c>
      <c r="AD127" s="97">
        <v>4</v>
      </c>
      <c r="AE127" s="97">
        <v>3</v>
      </c>
      <c r="AF127" s="97">
        <f t="shared" si="67"/>
        <v>2</v>
      </c>
      <c r="AG127" s="97">
        <v>0</v>
      </c>
      <c r="AH127" s="97">
        <v>2</v>
      </c>
      <c r="AI127" s="97">
        <f t="shared" si="68"/>
        <v>0</v>
      </c>
      <c r="AJ127" s="97">
        <v>0</v>
      </c>
      <c r="AK127" s="97">
        <v>0</v>
      </c>
      <c r="AL127" s="97">
        <f t="shared" si="69"/>
        <v>7</v>
      </c>
      <c r="AM127" s="97">
        <v>1</v>
      </c>
      <c r="AN127" s="97">
        <v>6</v>
      </c>
      <c r="AO127" s="97">
        <f t="shared" si="70"/>
        <v>2</v>
      </c>
      <c r="AP127" s="97">
        <v>0</v>
      </c>
      <c r="AQ127" s="97">
        <v>2</v>
      </c>
      <c r="AR127" s="97">
        <f t="shared" si="71"/>
        <v>7</v>
      </c>
      <c r="AS127" s="97">
        <v>2</v>
      </c>
      <c r="AT127" s="97">
        <v>5</v>
      </c>
      <c r="AU127" s="97">
        <f t="shared" si="72"/>
        <v>4</v>
      </c>
      <c r="AV127" s="97">
        <v>1</v>
      </c>
      <c r="AW127" s="97">
        <v>3</v>
      </c>
      <c r="AX127" s="97">
        <f t="shared" si="73"/>
        <v>3</v>
      </c>
      <c r="AY127" s="97">
        <v>0</v>
      </c>
      <c r="AZ127" s="97">
        <v>3</v>
      </c>
      <c r="BA127" s="97">
        <f t="shared" si="74"/>
        <v>6</v>
      </c>
      <c r="BB127" s="97">
        <v>0</v>
      </c>
      <c r="BC127" s="97">
        <v>6</v>
      </c>
    </row>
    <row r="128" spans="1:55" ht="20.100000000000001" customHeight="1" x14ac:dyDescent="0.15">
      <c r="A128" s="155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</row>
    <row r="129" spans="1:55" ht="20.100000000000001" customHeight="1" x14ac:dyDescent="0.1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</row>
    <row r="130" spans="1:55" ht="20.100000000000001" customHeight="1" x14ac:dyDescent="0.1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</row>
    <row r="131" spans="1:55" ht="20.100000000000001" customHeight="1" x14ac:dyDescent="0.1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</row>
    <row r="132" spans="1:55" ht="20.100000000000001" customHeight="1" x14ac:dyDescent="0.1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</row>
    <row r="133" spans="1:55" x14ac:dyDescent="0.1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</row>
    <row r="134" spans="1:55" x14ac:dyDescent="0.1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</row>
  </sheetData>
  <mergeCells count="20">
    <mergeCell ref="AC4:AE4"/>
    <mergeCell ref="A1:E1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X4:AZ4"/>
    <mergeCell ref="BA4:BC4"/>
    <mergeCell ref="AF4:AH4"/>
    <mergeCell ref="AI4:AK4"/>
    <mergeCell ref="AL4:AN4"/>
    <mergeCell ref="AO4:AQ4"/>
    <mergeCell ref="AR4:AT4"/>
    <mergeCell ref="AU4:AW4"/>
  </mergeCells>
  <phoneticPr fontId="7" type="noConversion"/>
  <printOptions gridLinesSet="0"/>
  <pageMargins left="0.43307086614173229" right="0.35433070866141736" top="0.59055118110236227" bottom="0.59055118110236227" header="0.51181102362204722" footer="0.51181102362204722"/>
  <pageSetup paperSize="9" scale="80" pageOrder="overThenDown" orientation="landscape" horizontalDpi="300" verticalDpi="300" r:id="rId1"/>
  <headerFooter alignWithMargins="0">
    <oddFooter>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S59"/>
  <sheetViews>
    <sheetView zoomScaleNormal="100" workbookViewId="0">
      <pane ySplit="5" topLeftCell="A6" activePane="bottomLeft" state="frozen"/>
      <selection sqref="A1:K1"/>
      <selection pane="bottomLeft" activeCell="AE13" sqref="AE13"/>
    </sheetView>
  </sheetViews>
  <sheetFormatPr defaultColWidth="8.88671875" defaultRowHeight="13.5" x14ac:dyDescent="0.15"/>
  <cols>
    <col min="1" max="1" width="13.33203125" style="6" bestFit="1" customWidth="1"/>
    <col min="2" max="2" width="9.77734375" style="6" hidden="1" customWidth="1"/>
    <col min="3" max="3" width="7.5546875" style="6" hidden="1" customWidth="1"/>
    <col min="4" max="4" width="8.5546875" style="6" hidden="1" customWidth="1"/>
    <col min="5" max="7" width="7.5546875" style="6" hidden="1" customWidth="1"/>
    <col min="8" max="8" width="7.5546875" style="6" bestFit="1" customWidth="1"/>
    <col min="9" max="10" width="5.5546875" style="6" bestFit="1" customWidth="1"/>
    <col min="11" max="19" width="7.5546875" style="6" hidden="1" customWidth="1"/>
    <col min="20" max="20" width="4.88671875" style="17" customWidth="1"/>
    <col min="21" max="16384" width="8.88671875" style="17"/>
  </cols>
  <sheetData>
    <row r="1" spans="1:19" ht="21.75" customHeight="1" x14ac:dyDescent="0.15">
      <c r="A1" s="50" t="s">
        <v>92</v>
      </c>
      <c r="B1" s="25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8" customFormat="1" ht="7.5" customHeight="1" x14ac:dyDescent="0.15">
      <c r="A2" s="8"/>
      <c r="B2" s="20"/>
      <c r="C2" s="8"/>
      <c r="D2" s="8"/>
      <c r="E2" s="9"/>
      <c r="F2" s="9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8" customFormat="1" ht="20.100000000000001" customHeight="1" x14ac:dyDescent="0.15">
      <c r="A3" s="182" t="s">
        <v>128</v>
      </c>
      <c r="B3" s="174" t="s">
        <v>129</v>
      </c>
      <c r="C3" s="184"/>
      <c r="D3" s="185"/>
      <c r="E3" s="174" t="s">
        <v>130</v>
      </c>
      <c r="F3" s="184"/>
      <c r="G3" s="185"/>
      <c r="H3" s="171" t="s">
        <v>131</v>
      </c>
      <c r="I3" s="180"/>
      <c r="J3" s="181"/>
      <c r="K3" s="174" t="s">
        <v>136</v>
      </c>
      <c r="L3" s="175" t="s">
        <v>127</v>
      </c>
      <c r="M3" s="176" t="s">
        <v>127</v>
      </c>
      <c r="N3" s="174" t="s">
        <v>137</v>
      </c>
      <c r="O3" s="175" t="s">
        <v>127</v>
      </c>
      <c r="P3" s="176" t="s">
        <v>127</v>
      </c>
      <c r="Q3" s="174" t="s">
        <v>138</v>
      </c>
      <c r="R3" s="175" t="s">
        <v>132</v>
      </c>
      <c r="S3" s="176" t="s">
        <v>127</v>
      </c>
    </row>
    <row r="4" spans="1:19" s="18" customFormat="1" ht="20.100000000000001" customHeight="1" x14ac:dyDescent="0.15">
      <c r="A4" s="183"/>
      <c r="B4" s="39" t="s">
        <v>133</v>
      </c>
      <c r="C4" s="39" t="s">
        <v>134</v>
      </c>
      <c r="D4" s="39" t="s">
        <v>135</v>
      </c>
      <c r="E4" s="39" t="s">
        <v>133</v>
      </c>
      <c r="F4" s="39" t="s">
        <v>134</v>
      </c>
      <c r="G4" s="39" t="s">
        <v>135</v>
      </c>
      <c r="H4" s="39" t="s">
        <v>133</v>
      </c>
      <c r="I4" s="39" t="s">
        <v>134</v>
      </c>
      <c r="J4" s="39" t="s">
        <v>135</v>
      </c>
      <c r="K4" s="39" t="s">
        <v>133</v>
      </c>
      <c r="L4" s="39" t="s">
        <v>134</v>
      </c>
      <c r="M4" s="39" t="s">
        <v>135</v>
      </c>
      <c r="N4" s="39" t="s">
        <v>133</v>
      </c>
      <c r="O4" s="39" t="s">
        <v>134</v>
      </c>
      <c r="P4" s="39" t="s">
        <v>135</v>
      </c>
      <c r="Q4" s="39" t="s">
        <v>133</v>
      </c>
      <c r="R4" s="39" t="s">
        <v>134</v>
      </c>
      <c r="S4" s="39" t="s">
        <v>135</v>
      </c>
    </row>
    <row r="5" spans="1:19" s="19" customFormat="1" ht="20.100000000000001" customHeight="1" x14ac:dyDescent="0.15">
      <c r="A5" s="103" t="s">
        <v>154</v>
      </c>
      <c r="B5" s="97">
        <f>SUM(C5:D5)</f>
        <v>1484</v>
      </c>
      <c r="C5" s="97">
        <f>SUM(C6:C26)</f>
        <v>532</v>
      </c>
      <c r="D5" s="97">
        <f>SUM(D6:D26)</f>
        <v>952</v>
      </c>
      <c r="E5" s="97">
        <f>SUM(F5:G5)</f>
        <v>0</v>
      </c>
      <c r="F5" s="97">
        <f>SUM(F6:F26)</f>
        <v>0</v>
      </c>
      <c r="G5" s="97">
        <f>SUM(G6:G26)</f>
        <v>0</v>
      </c>
      <c r="H5" s="97">
        <f>SUM(I5:J5)</f>
        <v>1484</v>
      </c>
      <c r="I5" s="97">
        <f>SUM(I6:I26)</f>
        <v>532</v>
      </c>
      <c r="J5" s="97">
        <f>SUM(J6:J26)</f>
        <v>952</v>
      </c>
      <c r="K5" s="97">
        <f>SUM(L5:M5)</f>
        <v>0</v>
      </c>
      <c r="L5" s="97">
        <f>SUM(L6:L26)</f>
        <v>0</v>
      </c>
      <c r="M5" s="97">
        <f>SUM(M6:M26)</f>
        <v>0</v>
      </c>
      <c r="N5" s="102">
        <f>SUM(O5:P5)</f>
        <v>0</v>
      </c>
      <c r="O5" s="97">
        <f>SUM(O6:O26)</f>
        <v>0</v>
      </c>
      <c r="P5" s="97">
        <f>SUM(P6:P26)</f>
        <v>0</v>
      </c>
      <c r="Q5" s="97">
        <f>SUM(R5:S5)</f>
        <v>0</v>
      </c>
      <c r="R5" s="97">
        <f>SUM(R6:R26)</f>
        <v>0</v>
      </c>
      <c r="S5" s="97">
        <f>SUM(S6:S26)</f>
        <v>0</v>
      </c>
    </row>
    <row r="6" spans="1:19" s="19" customFormat="1" ht="20.100000000000001" customHeight="1" x14ac:dyDescent="0.15">
      <c r="A6" s="38" t="s">
        <v>40</v>
      </c>
      <c r="B6" s="97">
        <f t="shared" ref="B6:B26" si="0">SUM(C6:D6)</f>
        <v>27</v>
      </c>
      <c r="C6" s="104">
        <f t="shared" ref="C6:C26" si="1">F6+I6+L6+O6+R6</f>
        <v>15</v>
      </c>
      <c r="D6" s="104">
        <f t="shared" ref="D6:D26" si="2">G6+J6+M6+P6+S6</f>
        <v>12</v>
      </c>
      <c r="E6" s="114">
        <f t="shared" ref="E6:E26" si="3">SUM(F6:G6)</f>
        <v>0</v>
      </c>
      <c r="F6" s="47"/>
      <c r="G6" s="47"/>
      <c r="H6" s="104">
        <f t="shared" ref="H6:H26" si="4">SUM(I6:J6)</f>
        <v>27</v>
      </c>
      <c r="I6" s="128">
        <v>15</v>
      </c>
      <c r="J6" s="128">
        <v>12</v>
      </c>
      <c r="K6" s="104">
        <f t="shared" ref="K6:K26" si="5">SUM(L6:M6)</f>
        <v>0</v>
      </c>
      <c r="L6" s="46"/>
      <c r="M6" s="46"/>
      <c r="N6" s="104">
        <f t="shared" ref="N6:N26" si="6">SUM(O6:P6)</f>
        <v>0</v>
      </c>
      <c r="O6" s="41"/>
      <c r="P6" s="41"/>
      <c r="Q6" s="104">
        <f t="shared" ref="Q6:Q26" si="7">SUM(R6:S6)</f>
        <v>0</v>
      </c>
      <c r="R6" s="131"/>
      <c r="S6" s="131"/>
    </row>
    <row r="7" spans="1:19" s="19" customFormat="1" ht="20.100000000000001" customHeight="1" x14ac:dyDescent="0.15">
      <c r="A7" s="38" t="s">
        <v>41</v>
      </c>
      <c r="B7" s="97">
        <f t="shared" si="0"/>
        <v>21</v>
      </c>
      <c r="C7" s="104">
        <f t="shared" si="1"/>
        <v>12</v>
      </c>
      <c r="D7" s="104">
        <f t="shared" si="2"/>
        <v>9</v>
      </c>
      <c r="E7" s="114">
        <f t="shared" si="3"/>
        <v>0</v>
      </c>
      <c r="F7" s="47"/>
      <c r="G7" s="47"/>
      <c r="H7" s="104">
        <f t="shared" si="4"/>
        <v>21</v>
      </c>
      <c r="I7" s="128">
        <v>12</v>
      </c>
      <c r="J7" s="128">
        <v>9</v>
      </c>
      <c r="K7" s="104">
        <f t="shared" si="5"/>
        <v>0</v>
      </c>
      <c r="L7" s="46"/>
      <c r="M7" s="46"/>
      <c r="N7" s="104">
        <f t="shared" si="6"/>
        <v>0</v>
      </c>
      <c r="O7" s="41"/>
      <c r="P7" s="41"/>
      <c r="Q7" s="104">
        <f t="shared" si="7"/>
        <v>0</v>
      </c>
      <c r="R7" s="131"/>
      <c r="S7" s="131"/>
    </row>
    <row r="8" spans="1:19" s="19" customFormat="1" ht="20.100000000000001" customHeight="1" x14ac:dyDescent="0.15">
      <c r="A8" s="38" t="s">
        <v>42</v>
      </c>
      <c r="B8" s="97">
        <f t="shared" si="0"/>
        <v>9</v>
      </c>
      <c r="C8" s="104">
        <f t="shared" si="1"/>
        <v>4</v>
      </c>
      <c r="D8" s="104">
        <f t="shared" si="2"/>
        <v>5</v>
      </c>
      <c r="E8" s="114">
        <f t="shared" si="3"/>
        <v>0</v>
      </c>
      <c r="F8" s="47"/>
      <c r="G8" s="47"/>
      <c r="H8" s="104">
        <f t="shared" si="4"/>
        <v>9</v>
      </c>
      <c r="I8" s="128">
        <v>4</v>
      </c>
      <c r="J8" s="128">
        <v>5</v>
      </c>
      <c r="K8" s="104">
        <f t="shared" si="5"/>
        <v>0</v>
      </c>
      <c r="L8" s="46"/>
      <c r="M8" s="46"/>
      <c r="N8" s="104">
        <f t="shared" si="6"/>
        <v>0</v>
      </c>
      <c r="O8" s="41"/>
      <c r="P8" s="41"/>
      <c r="Q8" s="104">
        <f t="shared" si="7"/>
        <v>0</v>
      </c>
      <c r="R8" s="131"/>
      <c r="S8" s="131"/>
    </row>
    <row r="9" spans="1:19" s="19" customFormat="1" ht="20.100000000000001" customHeight="1" x14ac:dyDescent="0.15">
      <c r="A9" s="38" t="s">
        <v>43</v>
      </c>
      <c r="B9" s="97">
        <f t="shared" si="0"/>
        <v>15</v>
      </c>
      <c r="C9" s="104">
        <f t="shared" si="1"/>
        <v>7</v>
      </c>
      <c r="D9" s="104">
        <f t="shared" si="2"/>
        <v>8</v>
      </c>
      <c r="E9" s="114">
        <f t="shared" si="3"/>
        <v>0</v>
      </c>
      <c r="F9" s="47"/>
      <c r="G9" s="47"/>
      <c r="H9" s="104">
        <f t="shared" si="4"/>
        <v>15</v>
      </c>
      <c r="I9" s="128">
        <v>7</v>
      </c>
      <c r="J9" s="128">
        <v>8</v>
      </c>
      <c r="K9" s="104">
        <f t="shared" si="5"/>
        <v>0</v>
      </c>
      <c r="L9" s="46"/>
      <c r="M9" s="46"/>
      <c r="N9" s="104">
        <f t="shared" si="6"/>
        <v>0</v>
      </c>
      <c r="O9" s="41"/>
      <c r="P9" s="41"/>
      <c r="Q9" s="104">
        <f t="shared" si="7"/>
        <v>0</v>
      </c>
      <c r="R9" s="131"/>
      <c r="S9" s="131"/>
    </row>
    <row r="10" spans="1:19" s="19" customFormat="1" ht="20.100000000000001" customHeight="1" x14ac:dyDescent="0.15">
      <c r="A10" s="38" t="s">
        <v>44</v>
      </c>
      <c r="B10" s="97">
        <f t="shared" si="0"/>
        <v>109</v>
      </c>
      <c r="C10" s="104">
        <f t="shared" si="1"/>
        <v>32</v>
      </c>
      <c r="D10" s="104">
        <f t="shared" si="2"/>
        <v>77</v>
      </c>
      <c r="E10" s="114">
        <f t="shared" si="3"/>
        <v>0</v>
      </c>
      <c r="F10" s="47"/>
      <c r="G10" s="47"/>
      <c r="H10" s="104">
        <f t="shared" si="4"/>
        <v>109</v>
      </c>
      <c r="I10" s="128">
        <v>32</v>
      </c>
      <c r="J10" s="128">
        <v>77</v>
      </c>
      <c r="K10" s="104">
        <f t="shared" si="5"/>
        <v>0</v>
      </c>
      <c r="L10" s="46"/>
      <c r="M10" s="46"/>
      <c r="N10" s="104">
        <f t="shared" si="6"/>
        <v>0</v>
      </c>
      <c r="O10" s="41"/>
      <c r="P10" s="41"/>
      <c r="Q10" s="104">
        <f t="shared" si="7"/>
        <v>0</v>
      </c>
      <c r="R10" s="131"/>
      <c r="S10" s="131"/>
    </row>
    <row r="11" spans="1:19" s="19" customFormat="1" ht="20.100000000000001" customHeight="1" x14ac:dyDescent="0.15">
      <c r="A11" s="38" t="s">
        <v>45</v>
      </c>
      <c r="B11" s="97">
        <f t="shared" si="0"/>
        <v>190</v>
      </c>
      <c r="C11" s="104">
        <f t="shared" si="1"/>
        <v>45</v>
      </c>
      <c r="D11" s="104">
        <f t="shared" si="2"/>
        <v>145</v>
      </c>
      <c r="E11" s="114">
        <f t="shared" si="3"/>
        <v>0</v>
      </c>
      <c r="F11" s="47"/>
      <c r="G11" s="47"/>
      <c r="H11" s="104">
        <f t="shared" si="4"/>
        <v>190</v>
      </c>
      <c r="I11" s="128">
        <v>45</v>
      </c>
      <c r="J11" s="128">
        <v>145</v>
      </c>
      <c r="K11" s="104">
        <f t="shared" si="5"/>
        <v>0</v>
      </c>
      <c r="L11" s="46"/>
      <c r="M11" s="46"/>
      <c r="N11" s="104">
        <f t="shared" si="6"/>
        <v>0</v>
      </c>
      <c r="O11" s="48"/>
      <c r="P11" s="41"/>
      <c r="Q11" s="104">
        <f t="shared" si="7"/>
        <v>0</v>
      </c>
      <c r="R11" s="131"/>
      <c r="S11" s="131"/>
    </row>
    <row r="12" spans="1:19" s="19" customFormat="1" ht="20.100000000000001" customHeight="1" x14ac:dyDescent="0.15">
      <c r="A12" s="38" t="s">
        <v>46</v>
      </c>
      <c r="B12" s="97">
        <f t="shared" si="0"/>
        <v>245</v>
      </c>
      <c r="C12" s="104">
        <f t="shared" si="1"/>
        <v>83</v>
      </c>
      <c r="D12" s="104">
        <f t="shared" si="2"/>
        <v>162</v>
      </c>
      <c r="E12" s="114">
        <f t="shared" si="3"/>
        <v>0</v>
      </c>
      <c r="F12" s="47"/>
      <c r="G12" s="47"/>
      <c r="H12" s="104">
        <f t="shared" si="4"/>
        <v>245</v>
      </c>
      <c r="I12" s="128">
        <v>83</v>
      </c>
      <c r="J12" s="128">
        <v>162</v>
      </c>
      <c r="K12" s="104">
        <f t="shared" si="5"/>
        <v>0</v>
      </c>
      <c r="L12" s="46"/>
      <c r="M12" s="46"/>
      <c r="N12" s="104">
        <f t="shared" si="6"/>
        <v>0</v>
      </c>
      <c r="O12" s="41"/>
      <c r="P12" s="41"/>
      <c r="Q12" s="104">
        <f t="shared" si="7"/>
        <v>0</v>
      </c>
      <c r="R12" s="131"/>
      <c r="S12" s="131"/>
    </row>
    <row r="13" spans="1:19" s="19" customFormat="1" ht="20.100000000000001" customHeight="1" x14ac:dyDescent="0.15">
      <c r="A13" s="38" t="s">
        <v>47</v>
      </c>
      <c r="B13" s="97">
        <f t="shared" si="0"/>
        <v>182</v>
      </c>
      <c r="C13" s="104">
        <f t="shared" si="1"/>
        <v>59</v>
      </c>
      <c r="D13" s="104">
        <f t="shared" si="2"/>
        <v>123</v>
      </c>
      <c r="E13" s="114">
        <f t="shared" si="3"/>
        <v>0</v>
      </c>
      <c r="F13" s="47"/>
      <c r="G13" s="47"/>
      <c r="H13" s="104">
        <f t="shared" si="4"/>
        <v>182</v>
      </c>
      <c r="I13" s="128">
        <v>59</v>
      </c>
      <c r="J13" s="128">
        <v>123</v>
      </c>
      <c r="K13" s="104">
        <f t="shared" si="5"/>
        <v>0</v>
      </c>
      <c r="L13" s="46"/>
      <c r="M13" s="46"/>
      <c r="N13" s="104">
        <f t="shared" si="6"/>
        <v>0</v>
      </c>
      <c r="O13" s="41"/>
      <c r="P13" s="41"/>
      <c r="Q13" s="104">
        <f t="shared" si="7"/>
        <v>0</v>
      </c>
      <c r="R13" s="131"/>
      <c r="S13" s="131"/>
    </row>
    <row r="14" spans="1:19" s="19" customFormat="1" ht="20.100000000000001" customHeight="1" x14ac:dyDescent="0.15">
      <c r="A14" s="38" t="s">
        <v>48</v>
      </c>
      <c r="B14" s="97">
        <f t="shared" si="0"/>
        <v>132</v>
      </c>
      <c r="C14" s="104">
        <f t="shared" si="1"/>
        <v>50</v>
      </c>
      <c r="D14" s="104">
        <f t="shared" si="2"/>
        <v>82</v>
      </c>
      <c r="E14" s="114">
        <f t="shared" si="3"/>
        <v>0</v>
      </c>
      <c r="F14" s="47"/>
      <c r="G14" s="47"/>
      <c r="H14" s="104">
        <f t="shared" si="4"/>
        <v>132</v>
      </c>
      <c r="I14" s="128">
        <v>50</v>
      </c>
      <c r="J14" s="128">
        <v>82</v>
      </c>
      <c r="K14" s="104">
        <f t="shared" si="5"/>
        <v>0</v>
      </c>
      <c r="L14" s="46"/>
      <c r="M14" s="46"/>
      <c r="N14" s="104">
        <f t="shared" si="6"/>
        <v>0</v>
      </c>
      <c r="O14" s="41"/>
      <c r="P14" s="41"/>
      <c r="Q14" s="104">
        <f t="shared" si="7"/>
        <v>0</v>
      </c>
      <c r="R14" s="131"/>
      <c r="S14" s="131"/>
    </row>
    <row r="15" spans="1:19" s="19" customFormat="1" ht="20.100000000000001" customHeight="1" x14ac:dyDescent="0.15">
      <c r="A15" s="38" t="s">
        <v>49</v>
      </c>
      <c r="B15" s="97">
        <f t="shared" si="0"/>
        <v>127</v>
      </c>
      <c r="C15" s="104">
        <f t="shared" si="1"/>
        <v>52</v>
      </c>
      <c r="D15" s="104">
        <f t="shared" si="2"/>
        <v>75</v>
      </c>
      <c r="E15" s="114">
        <f t="shared" si="3"/>
        <v>0</v>
      </c>
      <c r="F15" s="47"/>
      <c r="G15" s="47"/>
      <c r="H15" s="104">
        <f t="shared" si="4"/>
        <v>127</v>
      </c>
      <c r="I15" s="128">
        <v>52</v>
      </c>
      <c r="J15" s="128">
        <v>75</v>
      </c>
      <c r="K15" s="104">
        <f t="shared" si="5"/>
        <v>0</v>
      </c>
      <c r="L15" s="46"/>
      <c r="M15" s="46"/>
      <c r="N15" s="104">
        <f t="shared" si="6"/>
        <v>0</v>
      </c>
      <c r="O15" s="41"/>
      <c r="P15" s="41"/>
      <c r="Q15" s="104">
        <f t="shared" si="7"/>
        <v>0</v>
      </c>
      <c r="R15" s="131"/>
      <c r="S15" s="131"/>
    </row>
    <row r="16" spans="1:19" s="19" customFormat="1" ht="20.100000000000001" customHeight="1" x14ac:dyDescent="0.15">
      <c r="A16" s="38" t="s">
        <v>50</v>
      </c>
      <c r="B16" s="97">
        <f t="shared" si="0"/>
        <v>145</v>
      </c>
      <c r="C16" s="104">
        <f t="shared" si="1"/>
        <v>67</v>
      </c>
      <c r="D16" s="104">
        <f t="shared" si="2"/>
        <v>78</v>
      </c>
      <c r="E16" s="114">
        <f t="shared" si="3"/>
        <v>0</v>
      </c>
      <c r="F16" s="47"/>
      <c r="G16" s="47"/>
      <c r="H16" s="104">
        <f t="shared" si="4"/>
        <v>145</v>
      </c>
      <c r="I16" s="128">
        <v>67</v>
      </c>
      <c r="J16" s="128">
        <v>78</v>
      </c>
      <c r="K16" s="104">
        <f t="shared" si="5"/>
        <v>0</v>
      </c>
      <c r="L16" s="46"/>
      <c r="M16" s="46"/>
      <c r="N16" s="104">
        <f t="shared" si="6"/>
        <v>0</v>
      </c>
      <c r="O16" s="41"/>
      <c r="P16" s="41"/>
      <c r="Q16" s="104">
        <f t="shared" si="7"/>
        <v>0</v>
      </c>
      <c r="R16" s="131"/>
      <c r="S16" s="131"/>
    </row>
    <row r="17" spans="1:19" s="19" customFormat="1" ht="20.100000000000001" customHeight="1" x14ac:dyDescent="0.15">
      <c r="A17" s="38" t="s">
        <v>51</v>
      </c>
      <c r="B17" s="97">
        <f t="shared" si="0"/>
        <v>140</v>
      </c>
      <c r="C17" s="104">
        <f t="shared" si="1"/>
        <v>44</v>
      </c>
      <c r="D17" s="104">
        <f t="shared" si="2"/>
        <v>96</v>
      </c>
      <c r="E17" s="114">
        <f t="shared" si="3"/>
        <v>0</v>
      </c>
      <c r="F17" s="47"/>
      <c r="G17" s="47"/>
      <c r="H17" s="104">
        <f t="shared" si="4"/>
        <v>140</v>
      </c>
      <c r="I17" s="128">
        <v>44</v>
      </c>
      <c r="J17" s="128">
        <v>96</v>
      </c>
      <c r="K17" s="104">
        <f t="shared" si="5"/>
        <v>0</v>
      </c>
      <c r="L17" s="46"/>
      <c r="M17" s="46"/>
      <c r="N17" s="104">
        <f t="shared" si="6"/>
        <v>0</v>
      </c>
      <c r="O17" s="48"/>
      <c r="P17" s="41"/>
      <c r="Q17" s="104">
        <f t="shared" si="7"/>
        <v>0</v>
      </c>
      <c r="R17" s="131"/>
      <c r="S17" s="131"/>
    </row>
    <row r="18" spans="1:19" s="19" customFormat="1" ht="20.100000000000001" customHeight="1" x14ac:dyDescent="0.15">
      <c r="A18" s="38" t="s">
        <v>52</v>
      </c>
      <c r="B18" s="97">
        <f t="shared" si="0"/>
        <v>77</v>
      </c>
      <c r="C18" s="104">
        <f t="shared" si="1"/>
        <v>36</v>
      </c>
      <c r="D18" s="104">
        <f t="shared" si="2"/>
        <v>41</v>
      </c>
      <c r="E18" s="114">
        <f t="shared" si="3"/>
        <v>0</v>
      </c>
      <c r="F18" s="47"/>
      <c r="G18" s="47"/>
      <c r="H18" s="104">
        <f t="shared" si="4"/>
        <v>77</v>
      </c>
      <c r="I18" s="128">
        <v>36</v>
      </c>
      <c r="J18" s="128">
        <v>41</v>
      </c>
      <c r="K18" s="104">
        <f t="shared" si="5"/>
        <v>0</v>
      </c>
      <c r="L18" s="46"/>
      <c r="M18" s="46"/>
      <c r="N18" s="104">
        <f t="shared" si="6"/>
        <v>0</v>
      </c>
      <c r="O18" s="41"/>
      <c r="P18" s="41"/>
      <c r="Q18" s="104">
        <f t="shared" si="7"/>
        <v>0</v>
      </c>
      <c r="R18" s="131"/>
      <c r="S18" s="131"/>
    </row>
    <row r="19" spans="1:19" s="19" customFormat="1" ht="20.100000000000001" customHeight="1" x14ac:dyDescent="0.15">
      <c r="A19" s="38" t="s">
        <v>53</v>
      </c>
      <c r="B19" s="97">
        <f t="shared" si="0"/>
        <v>37</v>
      </c>
      <c r="C19" s="104">
        <f t="shared" si="1"/>
        <v>13</v>
      </c>
      <c r="D19" s="104">
        <f t="shared" si="2"/>
        <v>24</v>
      </c>
      <c r="E19" s="114">
        <f t="shared" si="3"/>
        <v>0</v>
      </c>
      <c r="F19" s="47"/>
      <c r="G19" s="47"/>
      <c r="H19" s="104">
        <f t="shared" si="4"/>
        <v>37</v>
      </c>
      <c r="I19" s="128">
        <v>13</v>
      </c>
      <c r="J19" s="128">
        <v>24</v>
      </c>
      <c r="K19" s="104">
        <f t="shared" si="5"/>
        <v>0</v>
      </c>
      <c r="L19" s="46"/>
      <c r="M19" s="46"/>
      <c r="N19" s="104">
        <f t="shared" si="6"/>
        <v>0</v>
      </c>
      <c r="O19" s="41"/>
      <c r="P19" s="41"/>
      <c r="Q19" s="104">
        <f t="shared" si="7"/>
        <v>0</v>
      </c>
      <c r="R19" s="131"/>
      <c r="S19" s="131"/>
    </row>
    <row r="20" spans="1:19" s="19" customFormat="1" ht="20.100000000000001" customHeight="1" x14ac:dyDescent="0.15">
      <c r="A20" s="38" t="s">
        <v>54</v>
      </c>
      <c r="B20" s="97">
        <f t="shared" si="0"/>
        <v>16</v>
      </c>
      <c r="C20" s="104">
        <f t="shared" si="1"/>
        <v>6</v>
      </c>
      <c r="D20" s="104">
        <f t="shared" si="2"/>
        <v>10</v>
      </c>
      <c r="E20" s="114">
        <f t="shared" si="3"/>
        <v>0</v>
      </c>
      <c r="F20" s="47"/>
      <c r="G20" s="47"/>
      <c r="H20" s="104">
        <f t="shared" si="4"/>
        <v>16</v>
      </c>
      <c r="I20" s="128">
        <v>6</v>
      </c>
      <c r="J20" s="128">
        <v>10</v>
      </c>
      <c r="K20" s="104">
        <f t="shared" si="5"/>
        <v>0</v>
      </c>
      <c r="L20" s="46"/>
      <c r="M20" s="46"/>
      <c r="N20" s="104">
        <f t="shared" si="6"/>
        <v>0</v>
      </c>
      <c r="O20" s="41"/>
      <c r="P20" s="41"/>
      <c r="Q20" s="104">
        <f t="shared" si="7"/>
        <v>0</v>
      </c>
      <c r="R20" s="131"/>
      <c r="S20" s="131"/>
    </row>
    <row r="21" spans="1:19" s="19" customFormat="1" ht="20.100000000000001" customHeight="1" x14ac:dyDescent="0.15">
      <c r="A21" s="38" t="s">
        <v>55</v>
      </c>
      <c r="B21" s="97">
        <f t="shared" si="0"/>
        <v>2</v>
      </c>
      <c r="C21" s="104">
        <f t="shared" si="1"/>
        <v>2</v>
      </c>
      <c r="D21" s="104">
        <f t="shared" si="2"/>
        <v>0</v>
      </c>
      <c r="E21" s="114">
        <f t="shared" si="3"/>
        <v>0</v>
      </c>
      <c r="F21" s="47"/>
      <c r="G21" s="47"/>
      <c r="H21" s="104">
        <f t="shared" si="4"/>
        <v>2</v>
      </c>
      <c r="I21" s="128">
        <v>2</v>
      </c>
      <c r="J21" s="128">
        <v>0</v>
      </c>
      <c r="K21" s="104">
        <f t="shared" si="5"/>
        <v>0</v>
      </c>
      <c r="L21" s="46"/>
      <c r="M21" s="46"/>
      <c r="N21" s="104">
        <f t="shared" si="6"/>
        <v>0</v>
      </c>
      <c r="O21" s="41"/>
      <c r="P21" s="41"/>
      <c r="Q21" s="104">
        <f t="shared" si="7"/>
        <v>0</v>
      </c>
      <c r="R21" s="131"/>
      <c r="S21" s="131"/>
    </row>
    <row r="22" spans="1:19" s="19" customFormat="1" ht="20.100000000000001" customHeight="1" x14ac:dyDescent="0.15">
      <c r="A22" s="38" t="s">
        <v>56</v>
      </c>
      <c r="B22" s="97">
        <f t="shared" si="0"/>
        <v>3</v>
      </c>
      <c r="C22" s="104">
        <f t="shared" si="1"/>
        <v>1</v>
      </c>
      <c r="D22" s="104">
        <f t="shared" si="2"/>
        <v>2</v>
      </c>
      <c r="E22" s="114">
        <f t="shared" si="3"/>
        <v>0</v>
      </c>
      <c r="F22" s="47"/>
      <c r="G22" s="47"/>
      <c r="H22" s="104">
        <f t="shared" si="4"/>
        <v>3</v>
      </c>
      <c r="I22" s="128">
        <v>1</v>
      </c>
      <c r="J22" s="128">
        <v>2</v>
      </c>
      <c r="K22" s="104">
        <f t="shared" si="5"/>
        <v>0</v>
      </c>
      <c r="L22" s="46"/>
      <c r="M22" s="46"/>
      <c r="N22" s="104">
        <f t="shared" si="6"/>
        <v>0</v>
      </c>
      <c r="O22" s="41"/>
      <c r="P22" s="41"/>
      <c r="Q22" s="104">
        <f t="shared" si="7"/>
        <v>0</v>
      </c>
      <c r="R22" s="131"/>
      <c r="S22" s="131"/>
    </row>
    <row r="23" spans="1:19" s="19" customFormat="1" ht="20.100000000000001" customHeight="1" x14ac:dyDescent="0.15">
      <c r="A23" s="38" t="s">
        <v>57</v>
      </c>
      <c r="B23" s="97">
        <f t="shared" si="0"/>
        <v>4</v>
      </c>
      <c r="C23" s="104">
        <f t="shared" si="1"/>
        <v>3</v>
      </c>
      <c r="D23" s="104">
        <f t="shared" si="2"/>
        <v>1</v>
      </c>
      <c r="E23" s="114">
        <f t="shared" si="3"/>
        <v>0</v>
      </c>
      <c r="F23" s="47"/>
      <c r="G23" s="47"/>
      <c r="H23" s="104">
        <f t="shared" si="4"/>
        <v>4</v>
      </c>
      <c r="I23" s="128">
        <v>3</v>
      </c>
      <c r="J23" s="128">
        <v>1</v>
      </c>
      <c r="K23" s="104">
        <f t="shared" si="5"/>
        <v>0</v>
      </c>
      <c r="L23" s="46"/>
      <c r="M23" s="46"/>
      <c r="N23" s="104">
        <f t="shared" si="6"/>
        <v>0</v>
      </c>
      <c r="O23" s="41"/>
      <c r="P23" s="41"/>
      <c r="Q23" s="104">
        <f t="shared" si="7"/>
        <v>0</v>
      </c>
      <c r="R23" s="131"/>
      <c r="S23" s="131"/>
    </row>
    <row r="24" spans="1:19" s="19" customFormat="1" ht="20.100000000000001" customHeight="1" x14ac:dyDescent="0.15">
      <c r="A24" s="38" t="s">
        <v>58</v>
      </c>
      <c r="B24" s="97">
        <f t="shared" si="0"/>
        <v>2</v>
      </c>
      <c r="C24" s="104">
        <f t="shared" si="1"/>
        <v>1</v>
      </c>
      <c r="D24" s="104">
        <f t="shared" si="2"/>
        <v>1</v>
      </c>
      <c r="E24" s="114">
        <f t="shared" si="3"/>
        <v>0</v>
      </c>
      <c r="F24" s="47"/>
      <c r="G24" s="47"/>
      <c r="H24" s="104">
        <f t="shared" si="4"/>
        <v>2</v>
      </c>
      <c r="I24" s="128">
        <v>1</v>
      </c>
      <c r="J24" s="128">
        <v>1</v>
      </c>
      <c r="K24" s="104">
        <f t="shared" si="5"/>
        <v>0</v>
      </c>
      <c r="L24" s="46"/>
      <c r="M24" s="46"/>
      <c r="N24" s="104">
        <f t="shared" si="6"/>
        <v>0</v>
      </c>
      <c r="O24" s="41"/>
      <c r="P24" s="41"/>
      <c r="Q24" s="104">
        <f t="shared" si="7"/>
        <v>0</v>
      </c>
      <c r="R24" s="131"/>
      <c r="S24" s="131"/>
    </row>
    <row r="25" spans="1:19" s="19" customFormat="1" ht="20.100000000000001" customHeight="1" x14ac:dyDescent="0.15">
      <c r="A25" s="38" t="s">
        <v>59</v>
      </c>
      <c r="B25" s="97">
        <f t="shared" si="0"/>
        <v>1</v>
      </c>
      <c r="C25" s="104">
        <f t="shared" si="1"/>
        <v>0</v>
      </c>
      <c r="D25" s="104">
        <f t="shared" si="2"/>
        <v>1</v>
      </c>
      <c r="E25" s="114">
        <f t="shared" si="3"/>
        <v>0</v>
      </c>
      <c r="F25" s="47"/>
      <c r="G25" s="47"/>
      <c r="H25" s="104">
        <f t="shared" si="4"/>
        <v>1</v>
      </c>
      <c r="I25" s="128">
        <v>0</v>
      </c>
      <c r="J25" s="128">
        <v>1</v>
      </c>
      <c r="K25" s="104">
        <f t="shared" si="5"/>
        <v>0</v>
      </c>
      <c r="L25" s="46"/>
      <c r="M25" s="46"/>
      <c r="N25" s="104">
        <f t="shared" si="6"/>
        <v>0</v>
      </c>
      <c r="O25" s="41"/>
      <c r="P25" s="41"/>
      <c r="Q25" s="104">
        <f t="shared" si="7"/>
        <v>0</v>
      </c>
      <c r="R25" s="131"/>
      <c r="S25" s="131"/>
    </row>
    <row r="26" spans="1:19" s="19" customFormat="1" ht="20.100000000000001" customHeight="1" x14ac:dyDescent="0.15">
      <c r="A26" s="38" t="s">
        <v>60</v>
      </c>
      <c r="B26" s="97">
        <f t="shared" si="0"/>
        <v>0</v>
      </c>
      <c r="C26" s="104">
        <f t="shared" si="1"/>
        <v>0</v>
      </c>
      <c r="D26" s="104">
        <f t="shared" si="2"/>
        <v>0</v>
      </c>
      <c r="E26" s="114">
        <f t="shared" si="3"/>
        <v>0</v>
      </c>
      <c r="F26" s="47"/>
      <c r="G26" s="47"/>
      <c r="H26" s="104">
        <f t="shared" si="4"/>
        <v>0</v>
      </c>
      <c r="I26" s="128">
        <v>0</v>
      </c>
      <c r="J26" s="128">
        <v>0</v>
      </c>
      <c r="K26" s="104">
        <f t="shared" si="5"/>
        <v>0</v>
      </c>
      <c r="L26" s="46"/>
      <c r="M26" s="46"/>
      <c r="N26" s="104">
        <f t="shared" si="6"/>
        <v>0</v>
      </c>
      <c r="O26" s="41"/>
      <c r="P26" s="41"/>
      <c r="Q26" s="104">
        <f t="shared" si="7"/>
        <v>0</v>
      </c>
      <c r="R26" s="131"/>
      <c r="S26" s="131"/>
    </row>
    <row r="27" spans="1:19" s="13" customFormat="1" ht="20.100000000000001" customHeight="1" x14ac:dyDescent="0.15">
      <c r="A27" s="4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5"/>
      <c r="O27" s="15"/>
      <c r="P27" s="15"/>
      <c r="Q27" s="4"/>
      <c r="R27" s="4"/>
      <c r="S27" s="4"/>
    </row>
    <row r="28" spans="1:19" s="13" customFormat="1" ht="20.100000000000001" customHeight="1" x14ac:dyDescent="0.3">
      <c r="A28" s="4"/>
      <c r="B28" s="115" t="s">
        <v>85</v>
      </c>
      <c r="C28" s="23"/>
      <c r="D28" s="23"/>
      <c r="E28" s="22"/>
      <c r="F28" s="22"/>
      <c r="G28" s="4"/>
      <c r="H28" s="4"/>
      <c r="I28" s="4"/>
      <c r="J28" s="4"/>
      <c r="K28" s="4"/>
      <c r="L28" s="4"/>
      <c r="M28" s="4"/>
      <c r="N28" s="15"/>
      <c r="O28" s="15"/>
      <c r="P28" s="15"/>
      <c r="Q28" s="4"/>
      <c r="R28" s="4"/>
      <c r="S28" s="4"/>
    </row>
    <row r="29" spans="1:19" s="13" customFormat="1" ht="20.100000000000001" customHeight="1" x14ac:dyDescent="0.15">
      <c r="A29" s="121" t="s">
        <v>87</v>
      </c>
      <c r="B29" s="104">
        <f>SUM(C29:D29)</f>
        <v>57</v>
      </c>
      <c r="C29" s="49">
        <f>C6+C7+C8</f>
        <v>31</v>
      </c>
      <c r="D29" s="49">
        <f>D6+D7+D8</f>
        <v>26</v>
      </c>
      <c r="E29" s="104">
        <f>SUM(F29:G29)</f>
        <v>0</v>
      </c>
      <c r="F29" s="49">
        <f>F6+F7+F8</f>
        <v>0</v>
      </c>
      <c r="G29" s="49">
        <f>G6+G7+G8</f>
        <v>0</v>
      </c>
      <c r="H29" s="104">
        <f>SUM(I29:J29)</f>
        <v>57</v>
      </c>
      <c r="I29" s="49">
        <f>I6+I7+I8</f>
        <v>31</v>
      </c>
      <c r="J29" s="49">
        <f>J6+J7+J8</f>
        <v>26</v>
      </c>
      <c r="K29" s="104">
        <f>SUM(L29:M29)</f>
        <v>0</v>
      </c>
      <c r="L29" s="49">
        <f>L6+L7+L8</f>
        <v>0</v>
      </c>
      <c r="M29" s="49">
        <f>M6+M7+M8</f>
        <v>0</v>
      </c>
      <c r="N29" s="104">
        <f>SUM(O29:P29)</f>
        <v>0</v>
      </c>
      <c r="O29" s="49">
        <f>O6+O7+O8</f>
        <v>0</v>
      </c>
      <c r="P29" s="49">
        <f>P6+P7+P8</f>
        <v>0</v>
      </c>
      <c r="Q29" s="104">
        <f>SUM(R29:S29)</f>
        <v>0</v>
      </c>
      <c r="R29" s="49">
        <f>R6+R7+R8</f>
        <v>0</v>
      </c>
      <c r="S29" s="49">
        <f>S6+S7+S8</f>
        <v>0</v>
      </c>
    </row>
    <row r="30" spans="1:19" s="13" customFormat="1" ht="20.100000000000001" customHeight="1" x14ac:dyDescent="0.15">
      <c r="A30" s="121" t="s">
        <v>86</v>
      </c>
      <c r="B30" s="104">
        <f>SUM(C30:D30)</f>
        <v>1362</v>
      </c>
      <c r="C30" s="49">
        <f>C9+C10+C11+C12+C13+C14+C15+C16+C17+C18</f>
        <v>475</v>
      </c>
      <c r="D30" s="49">
        <f>D9+D10+D11+D12+D13+D14+D15+D16+D17+D18</f>
        <v>887</v>
      </c>
      <c r="E30" s="104">
        <f>SUM(F30:G30)</f>
        <v>0</v>
      </c>
      <c r="F30" s="49">
        <f>F9+F10+F11+F12+F13+F14+F15+F16+F17+F18</f>
        <v>0</v>
      </c>
      <c r="G30" s="49">
        <f>G9+G10+G11+G12+G13+G14+G15+G16+G17+G18</f>
        <v>0</v>
      </c>
      <c r="H30" s="104">
        <f>SUM(I30:J30)</f>
        <v>1362</v>
      </c>
      <c r="I30" s="49">
        <f>I9+I10+I11+I12+I13+I14+I15+I16+I17+I18</f>
        <v>475</v>
      </c>
      <c r="J30" s="49">
        <f>J9+J10+J11+J12+J13+J14+J15+J16+J17+J18</f>
        <v>887</v>
      </c>
      <c r="K30" s="104">
        <f>SUM(L30:M30)</f>
        <v>0</v>
      </c>
      <c r="L30" s="49">
        <f>L9+L10+L11+L12+L13+L14+L15+L16+L17+L18</f>
        <v>0</v>
      </c>
      <c r="M30" s="49">
        <f>M9+M10+M11+M12+M13+M14+M15+M16+M17+M18</f>
        <v>0</v>
      </c>
      <c r="N30" s="104">
        <f>SUM(O30:P30)</f>
        <v>0</v>
      </c>
      <c r="O30" s="49">
        <f>O9+O10+O11+O12+O13+O14+O15+O16+O17+O18</f>
        <v>0</v>
      </c>
      <c r="P30" s="49">
        <f>P9+P10+P11+P12+P13+P14+P15+P16+P17+P18</f>
        <v>0</v>
      </c>
      <c r="Q30" s="104">
        <f>SUM(R30:S30)</f>
        <v>0</v>
      </c>
      <c r="R30" s="49">
        <f>R9+R10+R11+R12+R13+R14+R15+R16+R17+R18</f>
        <v>0</v>
      </c>
      <c r="S30" s="49">
        <f>S9+S10+S11+S12+S13+S14+S15+S16+S17+S18</f>
        <v>0</v>
      </c>
    </row>
    <row r="31" spans="1:19" s="13" customFormat="1" ht="20.100000000000001" customHeight="1" x14ac:dyDescent="0.15">
      <c r="A31" s="121" t="s">
        <v>84</v>
      </c>
      <c r="B31" s="104">
        <f>SUM(C31:D31)</f>
        <v>65</v>
      </c>
      <c r="C31" s="49">
        <f>C19+C20+C21+C22+C23+C24+C25+C26</f>
        <v>26</v>
      </c>
      <c r="D31" s="49">
        <f>D19+D20+D21+D22+D23+D24+D25+D26</f>
        <v>39</v>
      </c>
      <c r="E31" s="104">
        <f>SUM(F31:G31)</f>
        <v>0</v>
      </c>
      <c r="F31" s="49">
        <f>F19+F20+F21+F22+F23+F24+F25+F26</f>
        <v>0</v>
      </c>
      <c r="G31" s="49">
        <f>G19+G20+G21+G22+G23+G24+G25+G26</f>
        <v>0</v>
      </c>
      <c r="H31" s="104">
        <f>SUM(I31:J31)</f>
        <v>65</v>
      </c>
      <c r="I31" s="49">
        <f>I19+I20+I21+I22+I23+I24+I25+I26</f>
        <v>26</v>
      </c>
      <c r="J31" s="49">
        <f>J19+J20+J21+J22+J23+J24+J25+J26</f>
        <v>39</v>
      </c>
      <c r="K31" s="104">
        <f>SUM(L31:M31)</f>
        <v>0</v>
      </c>
      <c r="L31" s="49">
        <f>L19+L20+L21+L22+L23+L24+L25+L26</f>
        <v>0</v>
      </c>
      <c r="M31" s="49">
        <f>M19+M20+M21+M22+M23+M24+M25+M26</f>
        <v>0</v>
      </c>
      <c r="N31" s="104">
        <f>SUM(O31:P31)</f>
        <v>0</v>
      </c>
      <c r="O31" s="49">
        <f>O19+O20+O21+O22+O23+O24+O25+O26</f>
        <v>0</v>
      </c>
      <c r="P31" s="49">
        <f>P19+P20+P21+P22+P23+P24+P25+P26</f>
        <v>0</v>
      </c>
      <c r="Q31" s="104">
        <f>SUM(R31:S31)</f>
        <v>0</v>
      </c>
      <c r="R31" s="49">
        <f>R19+R20+R21+R22+R23+R24+R25+R26</f>
        <v>0</v>
      </c>
      <c r="S31" s="49">
        <f>S19+S20+S21+S22+S23+S24+S25+S26</f>
        <v>0</v>
      </c>
    </row>
    <row r="32" spans="1:19" s="13" customFormat="1" ht="20.100000000000001" customHeight="1" x14ac:dyDescent="0.15">
      <c r="A32" s="120" t="s">
        <v>91</v>
      </c>
      <c r="B32" s="97">
        <f>SUM(C32:D32)</f>
        <v>1484</v>
      </c>
      <c r="C32" s="85">
        <f>SUM(C29:C31)</f>
        <v>532</v>
      </c>
      <c r="D32" s="85">
        <f>SUM(D29:D31)</f>
        <v>952</v>
      </c>
      <c r="E32" s="97">
        <f>SUM(F32:G32)</f>
        <v>0</v>
      </c>
      <c r="F32" s="85">
        <f>SUM(F29:F31)</f>
        <v>0</v>
      </c>
      <c r="G32" s="85">
        <f>SUM(G29:G31)</f>
        <v>0</v>
      </c>
      <c r="H32" s="97">
        <f>SUM(I32:J32)</f>
        <v>1484</v>
      </c>
      <c r="I32" s="85">
        <f>SUM(I29:I31)</f>
        <v>532</v>
      </c>
      <c r="J32" s="85">
        <f>SUM(J29:J31)</f>
        <v>952</v>
      </c>
      <c r="K32" s="97">
        <f>SUM(L32:M32)</f>
        <v>0</v>
      </c>
      <c r="L32" s="85">
        <f>SUM(L29:L31)</f>
        <v>0</v>
      </c>
      <c r="M32" s="85">
        <f>SUM(M29:M31)</f>
        <v>0</v>
      </c>
      <c r="N32" s="97">
        <f>SUM(O32:P32)</f>
        <v>0</v>
      </c>
      <c r="O32" s="85">
        <f>SUM(O29:O31)</f>
        <v>0</v>
      </c>
      <c r="P32" s="85">
        <f>SUM(P29:P31)</f>
        <v>0</v>
      </c>
      <c r="Q32" s="97">
        <f>SUM(R32:S32)</f>
        <v>0</v>
      </c>
      <c r="R32" s="85">
        <f>SUM(R29:R31)</f>
        <v>0</v>
      </c>
      <c r="S32" s="85">
        <f>SUM(S29:S31)</f>
        <v>0</v>
      </c>
    </row>
    <row r="33" spans="1:19" s="13" customFormat="1" ht="20.100000000000001" customHeight="1" x14ac:dyDescent="0.15">
      <c r="A33" s="4"/>
      <c r="B33" s="4"/>
      <c r="C33" s="4"/>
      <c r="D33" s="4"/>
      <c r="E33" s="21"/>
      <c r="F33" s="21"/>
      <c r="G33" s="21"/>
      <c r="H33" s="21"/>
      <c r="I33" s="21"/>
      <c r="J33" s="21"/>
      <c r="K33" s="4"/>
      <c r="L33" s="4"/>
      <c r="M33" s="4"/>
      <c r="N33" s="4"/>
      <c r="O33" s="4"/>
      <c r="P33" s="4"/>
      <c r="Q33" s="4"/>
      <c r="R33" s="4"/>
      <c r="S33" s="4"/>
    </row>
    <row r="34" spans="1:19" s="13" customFormat="1" ht="20.100000000000001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13" customFormat="1" ht="20.100000000000001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13" customFormat="1" ht="12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13" customFormat="1" ht="12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13" customFormat="1" ht="12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13" customFormat="1" ht="12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3" customFormat="1" ht="12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13" customFormat="1" ht="12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13" customFormat="1" ht="12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s="13" customFormat="1" ht="12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s="13" customFormat="1" ht="12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s="13" customFormat="1" ht="12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s="13" customFormat="1" ht="12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s="13" customFormat="1" ht="12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s="13" customFormat="1" ht="12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13" customFormat="1" ht="12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13" customFormat="1" ht="12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13" customFormat="1" ht="12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13" customFormat="1" ht="12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13" customFormat="1" ht="12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13" customFormat="1" ht="12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s="13" customFormat="1" ht="12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s="13" customFormat="1" ht="12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13" customFormat="1" ht="12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13" customFormat="1" ht="12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13" customFormat="1" ht="12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</sheetData>
  <mergeCells count="7">
    <mergeCell ref="Q3:S3"/>
    <mergeCell ref="N3:P3"/>
    <mergeCell ref="K3:M3"/>
    <mergeCell ref="H3:J3"/>
    <mergeCell ref="A3:A4"/>
    <mergeCell ref="E3:G3"/>
    <mergeCell ref="B3:D3"/>
  </mergeCells>
  <phoneticPr fontId="7" type="noConversion"/>
  <pageMargins left="0.39370078740157483" right="0.39370078740157483" top="0.6692913385826772" bottom="0.28999999999999998" header="0.51181102362204722" footer="0.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6"/>
  <sheetViews>
    <sheetView zoomScaleNormal="100" workbookViewId="0">
      <pane xSplit="1" ySplit="1" topLeftCell="H2" activePane="bottomRight" state="frozen"/>
      <selection sqref="A1:K1"/>
      <selection pane="topRight" sqref="A1:K1"/>
      <selection pane="bottomLeft" sqref="A1:K1"/>
      <selection pane="bottomRight" activeCell="P9" sqref="P9"/>
    </sheetView>
  </sheetViews>
  <sheetFormatPr defaultColWidth="8.88671875" defaultRowHeight="13.5" x14ac:dyDescent="0.15"/>
  <cols>
    <col min="1" max="1" width="22.77734375" style="5" customWidth="1"/>
    <col min="2" max="2" width="8.109375" style="5" hidden="1" customWidth="1"/>
    <col min="3" max="3" width="7.5546875" style="5" hidden="1" customWidth="1"/>
    <col min="4" max="4" width="8.5546875" style="5" hidden="1" customWidth="1"/>
    <col min="5" max="5" width="7.5546875" style="5" hidden="1" customWidth="1"/>
    <col min="6" max="7" width="6.109375" style="5" hidden="1" customWidth="1"/>
    <col min="8" max="10" width="6.109375" style="16" customWidth="1"/>
    <col min="11" max="16384" width="8.88671875" style="5"/>
  </cols>
  <sheetData>
    <row r="1" spans="1:10" ht="18.75" x14ac:dyDescent="0.15">
      <c r="A1" s="50" t="s">
        <v>120</v>
      </c>
      <c r="B1" s="24"/>
      <c r="C1" s="24"/>
      <c r="D1" s="24"/>
      <c r="E1" s="24"/>
      <c r="F1" s="24"/>
      <c r="G1" s="24"/>
      <c r="H1" s="10"/>
      <c r="I1" s="10"/>
      <c r="J1" s="10"/>
    </row>
    <row r="2" spans="1:10" x14ac:dyDescent="0.15">
      <c r="A2" s="8"/>
      <c r="B2" s="11"/>
      <c r="C2" s="11"/>
      <c r="D2" s="11"/>
      <c r="E2" s="12"/>
      <c r="F2" s="12"/>
      <c r="G2" s="12"/>
      <c r="H2" s="13"/>
      <c r="I2" s="13"/>
      <c r="J2" s="13"/>
    </row>
    <row r="3" spans="1:10" ht="24.95" customHeight="1" x14ac:dyDescent="0.15">
      <c r="A3" s="182" t="s">
        <v>147</v>
      </c>
      <c r="B3" s="174" t="s">
        <v>148</v>
      </c>
      <c r="C3" s="175"/>
      <c r="D3" s="176"/>
      <c r="E3" s="174" t="s">
        <v>149</v>
      </c>
      <c r="F3" s="175"/>
      <c r="G3" s="176"/>
      <c r="H3" s="174" t="s">
        <v>150</v>
      </c>
      <c r="I3" s="175"/>
      <c r="J3" s="176"/>
    </row>
    <row r="4" spans="1:10" ht="24.95" customHeight="1" x14ac:dyDescent="0.15">
      <c r="A4" s="186"/>
      <c r="B4" s="39" t="s">
        <v>2</v>
      </c>
      <c r="C4" s="39" t="s">
        <v>4</v>
      </c>
      <c r="D4" s="39" t="s">
        <v>6</v>
      </c>
      <c r="E4" s="39" t="s">
        <v>151</v>
      </c>
      <c r="F4" s="39" t="s">
        <v>152</v>
      </c>
      <c r="G4" s="39" t="s">
        <v>153</v>
      </c>
      <c r="H4" s="39" t="s">
        <v>151</v>
      </c>
      <c r="I4" s="39" t="s">
        <v>152</v>
      </c>
      <c r="J4" s="39" t="s">
        <v>153</v>
      </c>
    </row>
    <row r="5" spans="1:10" ht="24.95" customHeight="1" x14ac:dyDescent="0.15">
      <c r="A5" s="113" t="s">
        <v>121</v>
      </c>
      <c r="B5" s="112" t="e">
        <f t="shared" ref="B5:B32" si="0">SUM(C5:D5)</f>
        <v>#REF!</v>
      </c>
      <c r="C5" s="112" t="e">
        <f>SUM(C6:C32)</f>
        <v>#REF!</v>
      </c>
      <c r="D5" s="112" t="e">
        <f>SUM(D6:D32)</f>
        <v>#REF!</v>
      </c>
      <c r="E5" s="97">
        <f t="shared" ref="E5:E32" si="1">SUM(F5:G5)</f>
        <v>0</v>
      </c>
      <c r="F5" s="97">
        <f>SUM(F6:F32)</f>
        <v>0</v>
      </c>
      <c r="G5" s="97">
        <f>SUM(G6:G32)</f>
        <v>0</v>
      </c>
      <c r="H5" s="112">
        <f t="shared" ref="H5:H32" si="2">SUM(I5:J5)</f>
        <v>1484</v>
      </c>
      <c r="I5" s="112">
        <f>SUM(I6:I32)</f>
        <v>532</v>
      </c>
      <c r="J5" s="112">
        <f>SUM(J6:J32)</f>
        <v>952</v>
      </c>
    </row>
    <row r="6" spans="1:10" ht="24.95" customHeight="1" x14ac:dyDescent="0.15">
      <c r="A6" s="157" t="s">
        <v>61</v>
      </c>
      <c r="B6" s="116" t="e">
        <f t="shared" si="0"/>
        <v>#REF!</v>
      </c>
      <c r="C6" s="117" t="e">
        <f>F6+I6+#REF!+#REF!+#REF!</f>
        <v>#REF!</v>
      </c>
      <c r="D6" s="117" t="e">
        <f>G6+J6+#REF!+#REF!+#REF!</f>
        <v>#REF!</v>
      </c>
      <c r="E6" s="104">
        <f t="shared" si="1"/>
        <v>0</v>
      </c>
      <c r="F6" s="118"/>
      <c r="G6" s="118"/>
      <c r="H6" s="117">
        <f t="shared" si="2"/>
        <v>5</v>
      </c>
      <c r="I6" s="129">
        <v>4</v>
      </c>
      <c r="J6" s="129">
        <v>1</v>
      </c>
    </row>
    <row r="7" spans="1:10" ht="24.95" customHeight="1" x14ac:dyDescent="0.15">
      <c r="A7" s="38" t="s">
        <v>62</v>
      </c>
      <c r="B7" s="116" t="e">
        <f t="shared" si="0"/>
        <v>#REF!</v>
      </c>
      <c r="C7" s="117" t="e">
        <f>F7+I7+#REF!+#REF!+#REF!</f>
        <v>#REF!</v>
      </c>
      <c r="D7" s="117" t="e">
        <f>G7+J7+#REF!+#REF!+#REF!</f>
        <v>#REF!</v>
      </c>
      <c r="E7" s="104">
        <f t="shared" si="1"/>
        <v>0</v>
      </c>
      <c r="F7" s="118"/>
      <c r="G7" s="118"/>
      <c r="H7" s="117">
        <f t="shared" si="2"/>
        <v>20</v>
      </c>
      <c r="I7" s="129">
        <v>14</v>
      </c>
      <c r="J7" s="129">
        <v>6</v>
      </c>
    </row>
    <row r="8" spans="1:10" ht="24.95" customHeight="1" x14ac:dyDescent="0.15">
      <c r="A8" s="38" t="s">
        <v>63</v>
      </c>
      <c r="B8" s="116" t="e">
        <f t="shared" si="0"/>
        <v>#REF!</v>
      </c>
      <c r="C8" s="117" t="e">
        <f>F8+I8+#REF!+#REF!+#REF!</f>
        <v>#REF!</v>
      </c>
      <c r="D8" s="117" t="e">
        <f>G8+J8+#REF!+#REF!+#REF!</f>
        <v>#REF!</v>
      </c>
      <c r="E8" s="104">
        <f t="shared" si="1"/>
        <v>0</v>
      </c>
      <c r="F8" s="118"/>
      <c r="G8" s="118"/>
      <c r="H8" s="117">
        <f t="shared" si="2"/>
        <v>2</v>
      </c>
      <c r="I8" s="129">
        <v>1</v>
      </c>
      <c r="J8" s="129">
        <v>1</v>
      </c>
    </row>
    <row r="9" spans="1:10" ht="24.95" customHeight="1" x14ac:dyDescent="0.15">
      <c r="A9" s="38" t="s">
        <v>122</v>
      </c>
      <c r="B9" s="116" t="e">
        <f t="shared" si="0"/>
        <v>#REF!</v>
      </c>
      <c r="C9" s="117" t="e">
        <f>F9+I9+#REF!+#REF!+#REF!</f>
        <v>#REF!</v>
      </c>
      <c r="D9" s="117" t="e">
        <f>G9+J9+#REF!+#REF!+#REF!</f>
        <v>#REF!</v>
      </c>
      <c r="E9" s="104">
        <f t="shared" si="1"/>
        <v>0</v>
      </c>
      <c r="F9" s="118"/>
      <c r="G9" s="118"/>
      <c r="H9" s="117">
        <f t="shared" si="2"/>
        <v>3</v>
      </c>
      <c r="I9" s="129">
        <v>2</v>
      </c>
      <c r="J9" s="129">
        <v>1</v>
      </c>
    </row>
    <row r="10" spans="1:10" ht="24.95" customHeight="1" x14ac:dyDescent="0.15">
      <c r="A10" s="38" t="s">
        <v>64</v>
      </c>
      <c r="B10" s="116" t="e">
        <f t="shared" si="0"/>
        <v>#REF!</v>
      </c>
      <c r="C10" s="117" t="e">
        <f>F10+I10+#REF!+#REF!+#REF!</f>
        <v>#REF!</v>
      </c>
      <c r="D10" s="117" t="e">
        <f>G10+J10+#REF!+#REF!+#REF!</f>
        <v>#REF!</v>
      </c>
      <c r="E10" s="104">
        <f t="shared" si="1"/>
        <v>0</v>
      </c>
      <c r="F10" s="118"/>
      <c r="G10" s="118"/>
      <c r="H10" s="117">
        <f t="shared" si="2"/>
        <v>103</v>
      </c>
      <c r="I10" s="129">
        <v>58</v>
      </c>
      <c r="J10" s="129">
        <v>45</v>
      </c>
    </row>
    <row r="11" spans="1:10" ht="24.95" customHeight="1" x14ac:dyDescent="0.15">
      <c r="A11" s="38" t="s">
        <v>65</v>
      </c>
      <c r="B11" s="116" t="e">
        <f t="shared" si="0"/>
        <v>#REF!</v>
      </c>
      <c r="C11" s="117" t="e">
        <f>F11+I11+#REF!+#REF!+#REF!</f>
        <v>#REF!</v>
      </c>
      <c r="D11" s="117" t="e">
        <f>G11+J11+#REF!+#REF!+#REF!</f>
        <v>#REF!</v>
      </c>
      <c r="E11" s="104">
        <f t="shared" si="1"/>
        <v>0</v>
      </c>
      <c r="F11" s="118"/>
      <c r="G11" s="118"/>
      <c r="H11" s="117">
        <f t="shared" si="2"/>
        <v>1</v>
      </c>
      <c r="I11" s="130">
        <v>0</v>
      </c>
      <c r="J11" s="130">
        <v>1</v>
      </c>
    </row>
    <row r="12" spans="1:10" ht="27.75" customHeight="1" x14ac:dyDescent="0.15">
      <c r="A12" s="119" t="s">
        <v>139</v>
      </c>
      <c r="B12" s="116" t="e">
        <f t="shared" si="0"/>
        <v>#REF!</v>
      </c>
      <c r="C12" s="117" t="e">
        <f>F12+I12+#REF!+#REF!+#REF!</f>
        <v>#REF!</v>
      </c>
      <c r="D12" s="117" t="e">
        <f>G12+J12+#REF!+#REF!+#REF!</f>
        <v>#REF!</v>
      </c>
      <c r="E12" s="104">
        <f t="shared" si="1"/>
        <v>0</v>
      </c>
      <c r="F12" s="118"/>
      <c r="G12" s="118"/>
      <c r="H12" s="117">
        <f t="shared" si="2"/>
        <v>23</v>
      </c>
      <c r="I12" s="130">
        <v>11</v>
      </c>
      <c r="J12" s="130">
        <v>12</v>
      </c>
    </row>
    <row r="13" spans="1:10" ht="24.95" customHeight="1" x14ac:dyDescent="0.15">
      <c r="A13" s="38" t="s">
        <v>66</v>
      </c>
      <c r="B13" s="116" t="e">
        <f t="shared" si="0"/>
        <v>#REF!</v>
      </c>
      <c r="C13" s="117" t="e">
        <f>F13+I13+#REF!+#REF!+#REF!</f>
        <v>#REF!</v>
      </c>
      <c r="D13" s="117" t="e">
        <f>G13+J13+#REF!+#REF!+#REF!</f>
        <v>#REF!</v>
      </c>
      <c r="E13" s="104">
        <f t="shared" si="1"/>
        <v>0</v>
      </c>
      <c r="F13" s="118"/>
      <c r="G13" s="118"/>
      <c r="H13" s="117">
        <f t="shared" si="2"/>
        <v>0</v>
      </c>
      <c r="I13" s="130">
        <v>0</v>
      </c>
      <c r="J13" s="130">
        <v>0</v>
      </c>
    </row>
    <row r="14" spans="1:10" ht="24.95" customHeight="1" x14ac:dyDescent="0.15">
      <c r="A14" s="38" t="s">
        <v>67</v>
      </c>
      <c r="B14" s="116" t="e">
        <f t="shared" si="0"/>
        <v>#REF!</v>
      </c>
      <c r="C14" s="117" t="e">
        <f>F14+I14+#REF!+#REF!+#REF!</f>
        <v>#REF!</v>
      </c>
      <c r="D14" s="117" t="e">
        <f>G14+J14+#REF!+#REF!+#REF!</f>
        <v>#REF!</v>
      </c>
      <c r="E14" s="104">
        <f t="shared" si="1"/>
        <v>0</v>
      </c>
      <c r="F14" s="118"/>
      <c r="G14" s="118"/>
      <c r="H14" s="117">
        <f t="shared" si="2"/>
        <v>56</v>
      </c>
      <c r="I14" s="129">
        <v>25</v>
      </c>
      <c r="J14" s="129">
        <v>31</v>
      </c>
    </row>
    <row r="15" spans="1:10" ht="24.95" customHeight="1" x14ac:dyDescent="0.15">
      <c r="A15" s="38" t="s">
        <v>68</v>
      </c>
      <c r="B15" s="116" t="e">
        <f t="shared" si="0"/>
        <v>#REF!</v>
      </c>
      <c r="C15" s="117" t="e">
        <f>F15+I15+#REF!+#REF!+#REF!</f>
        <v>#REF!</v>
      </c>
      <c r="D15" s="117" t="e">
        <f>G15+J15+#REF!+#REF!+#REF!</f>
        <v>#REF!</v>
      </c>
      <c r="E15" s="104">
        <f t="shared" si="1"/>
        <v>0</v>
      </c>
      <c r="F15" s="118"/>
      <c r="G15" s="118"/>
      <c r="H15" s="117">
        <f t="shared" si="2"/>
        <v>40</v>
      </c>
      <c r="I15" s="129">
        <v>20</v>
      </c>
      <c r="J15" s="129">
        <v>20</v>
      </c>
    </row>
    <row r="16" spans="1:10" ht="24.95" customHeight="1" x14ac:dyDescent="0.15">
      <c r="A16" s="38" t="s">
        <v>69</v>
      </c>
      <c r="B16" s="116" t="e">
        <f t="shared" si="0"/>
        <v>#REF!</v>
      </c>
      <c r="C16" s="117" t="e">
        <f>F16+I16+#REF!+#REF!+#REF!</f>
        <v>#REF!</v>
      </c>
      <c r="D16" s="117" t="e">
        <f>G16+J16+#REF!+#REF!+#REF!</f>
        <v>#REF!</v>
      </c>
      <c r="E16" s="104">
        <f t="shared" si="1"/>
        <v>0</v>
      </c>
      <c r="F16" s="118"/>
      <c r="G16" s="118"/>
      <c r="H16" s="117">
        <f t="shared" si="2"/>
        <v>6</v>
      </c>
      <c r="I16" s="130">
        <v>6</v>
      </c>
      <c r="J16" s="130">
        <v>0</v>
      </c>
    </row>
    <row r="17" spans="1:10" ht="24.95" customHeight="1" x14ac:dyDescent="0.15">
      <c r="A17" s="157" t="s">
        <v>70</v>
      </c>
      <c r="B17" s="116" t="e">
        <f t="shared" si="0"/>
        <v>#REF!</v>
      </c>
      <c r="C17" s="117" t="e">
        <f>F17+I17+#REF!+#REF!+#REF!</f>
        <v>#REF!</v>
      </c>
      <c r="D17" s="117" t="e">
        <f>G17+J17+#REF!+#REF!+#REF!</f>
        <v>#REF!</v>
      </c>
      <c r="E17" s="104">
        <f t="shared" si="1"/>
        <v>0</v>
      </c>
      <c r="F17" s="118"/>
      <c r="G17" s="118"/>
      <c r="H17" s="117">
        <f t="shared" si="2"/>
        <v>383</v>
      </c>
      <c r="I17" s="129">
        <v>75</v>
      </c>
      <c r="J17" s="129">
        <v>308</v>
      </c>
    </row>
    <row r="18" spans="1:10" ht="24.95" customHeight="1" x14ac:dyDescent="0.15">
      <c r="A18" s="38" t="s">
        <v>71</v>
      </c>
      <c r="B18" s="116" t="e">
        <f t="shared" si="0"/>
        <v>#REF!</v>
      </c>
      <c r="C18" s="117" t="e">
        <f>F18+I18+#REF!+#REF!+#REF!</f>
        <v>#REF!</v>
      </c>
      <c r="D18" s="117" t="e">
        <f>G18+J18+#REF!+#REF!+#REF!</f>
        <v>#REF!</v>
      </c>
      <c r="E18" s="104">
        <f t="shared" si="1"/>
        <v>0</v>
      </c>
      <c r="F18" s="118"/>
      <c r="G18" s="118"/>
      <c r="H18" s="117">
        <f t="shared" si="2"/>
        <v>11</v>
      </c>
      <c r="I18" s="129">
        <v>7</v>
      </c>
      <c r="J18" s="129">
        <v>4</v>
      </c>
    </row>
    <row r="19" spans="1:10" ht="24.95" customHeight="1" x14ac:dyDescent="0.15">
      <c r="A19" s="38" t="s">
        <v>72</v>
      </c>
      <c r="B19" s="116" t="e">
        <f t="shared" si="0"/>
        <v>#REF!</v>
      </c>
      <c r="C19" s="117" t="e">
        <f>F19+I19+#REF!+#REF!+#REF!</f>
        <v>#REF!</v>
      </c>
      <c r="D19" s="117" t="e">
        <f>G19+J19+#REF!+#REF!+#REF!</f>
        <v>#REF!</v>
      </c>
      <c r="E19" s="104">
        <f t="shared" si="1"/>
        <v>0</v>
      </c>
      <c r="F19" s="118"/>
      <c r="G19" s="118"/>
      <c r="H19" s="117">
        <f t="shared" si="2"/>
        <v>31</v>
      </c>
      <c r="I19" s="129">
        <v>15</v>
      </c>
      <c r="J19" s="129">
        <v>16</v>
      </c>
    </row>
    <row r="20" spans="1:10" ht="24.95" customHeight="1" x14ac:dyDescent="0.15">
      <c r="A20" s="38" t="s">
        <v>73</v>
      </c>
      <c r="B20" s="116" t="e">
        <f t="shared" si="0"/>
        <v>#REF!</v>
      </c>
      <c r="C20" s="117" t="e">
        <f>F20+I20+#REF!+#REF!+#REF!</f>
        <v>#REF!</v>
      </c>
      <c r="D20" s="117" t="e">
        <f>G20+J20+#REF!+#REF!+#REF!</f>
        <v>#REF!</v>
      </c>
      <c r="E20" s="104">
        <f t="shared" si="1"/>
        <v>0</v>
      </c>
      <c r="F20" s="118"/>
      <c r="G20" s="118"/>
      <c r="H20" s="117">
        <f t="shared" si="2"/>
        <v>1</v>
      </c>
      <c r="I20" s="129">
        <v>0</v>
      </c>
      <c r="J20" s="129">
        <v>1</v>
      </c>
    </row>
    <row r="21" spans="1:10" ht="24.95" customHeight="1" x14ac:dyDescent="0.15">
      <c r="A21" s="157" t="s">
        <v>74</v>
      </c>
      <c r="B21" s="116" t="e">
        <f t="shared" si="0"/>
        <v>#REF!</v>
      </c>
      <c r="C21" s="117" t="e">
        <f>F21+I21+#REF!+#REF!+#REF!</f>
        <v>#REF!</v>
      </c>
      <c r="D21" s="117" t="e">
        <f>G21+J21+#REF!+#REF!+#REF!</f>
        <v>#REF!</v>
      </c>
      <c r="E21" s="104">
        <f t="shared" si="1"/>
        <v>0</v>
      </c>
      <c r="F21" s="118"/>
      <c r="G21" s="118"/>
      <c r="H21" s="117">
        <f t="shared" si="2"/>
        <v>2</v>
      </c>
      <c r="I21" s="129">
        <v>1</v>
      </c>
      <c r="J21" s="129">
        <v>1</v>
      </c>
    </row>
    <row r="22" spans="1:10" ht="24.95" customHeight="1" x14ac:dyDescent="0.15">
      <c r="A22" s="38" t="s">
        <v>75</v>
      </c>
      <c r="B22" s="116" t="e">
        <f t="shared" si="0"/>
        <v>#REF!</v>
      </c>
      <c r="C22" s="117" t="e">
        <f>F22+I22+#REF!+#REF!+#REF!</f>
        <v>#REF!</v>
      </c>
      <c r="D22" s="117" t="e">
        <f>G22+J22+#REF!+#REF!+#REF!</f>
        <v>#REF!</v>
      </c>
      <c r="E22" s="104">
        <f t="shared" si="1"/>
        <v>0</v>
      </c>
      <c r="F22" s="118"/>
      <c r="G22" s="118"/>
      <c r="H22" s="117">
        <f t="shared" si="2"/>
        <v>3</v>
      </c>
      <c r="I22" s="129">
        <v>3</v>
      </c>
      <c r="J22" s="129">
        <v>0</v>
      </c>
    </row>
    <row r="23" spans="1:10" ht="24.95" customHeight="1" x14ac:dyDescent="0.15">
      <c r="A23" s="38" t="s">
        <v>76</v>
      </c>
      <c r="B23" s="116" t="e">
        <f t="shared" si="0"/>
        <v>#REF!</v>
      </c>
      <c r="C23" s="117" t="e">
        <f>F23+I23+#REF!+#REF!+#REF!</f>
        <v>#REF!</v>
      </c>
      <c r="D23" s="117" t="e">
        <f>G23+J23+#REF!+#REF!+#REF!</f>
        <v>#REF!</v>
      </c>
      <c r="E23" s="104">
        <f t="shared" si="1"/>
        <v>0</v>
      </c>
      <c r="F23" s="118"/>
      <c r="G23" s="118"/>
      <c r="H23" s="117">
        <f t="shared" si="2"/>
        <v>42</v>
      </c>
      <c r="I23" s="129">
        <v>6</v>
      </c>
      <c r="J23" s="129">
        <v>36</v>
      </c>
    </row>
    <row r="24" spans="1:10" ht="29.25" customHeight="1" x14ac:dyDescent="0.15">
      <c r="A24" s="119" t="s">
        <v>140</v>
      </c>
      <c r="B24" s="116" t="e">
        <f t="shared" si="0"/>
        <v>#REF!</v>
      </c>
      <c r="C24" s="117" t="e">
        <f>F24+I24+#REF!+#REF!+#REF!</f>
        <v>#REF!</v>
      </c>
      <c r="D24" s="117" t="e">
        <f>G24+J24+#REF!+#REF!+#REF!</f>
        <v>#REF!</v>
      </c>
      <c r="E24" s="104">
        <f t="shared" si="1"/>
        <v>0</v>
      </c>
      <c r="F24" s="118"/>
      <c r="G24" s="118"/>
      <c r="H24" s="117">
        <f t="shared" si="2"/>
        <v>277</v>
      </c>
      <c r="I24" s="129">
        <v>91</v>
      </c>
      <c r="J24" s="129">
        <v>186</v>
      </c>
    </row>
    <row r="25" spans="1:10" ht="24.95" customHeight="1" x14ac:dyDescent="0.15">
      <c r="A25" s="38" t="s">
        <v>77</v>
      </c>
      <c r="B25" s="116" t="e">
        <f t="shared" si="0"/>
        <v>#REF!</v>
      </c>
      <c r="C25" s="117" t="e">
        <f>F25+I25+#REF!+#REF!+#REF!</f>
        <v>#REF!</v>
      </c>
      <c r="D25" s="117" t="e">
        <f>G25+J25+#REF!+#REF!+#REF!</f>
        <v>#REF!</v>
      </c>
      <c r="E25" s="104">
        <f t="shared" si="1"/>
        <v>0</v>
      </c>
      <c r="F25" s="118"/>
      <c r="G25" s="118"/>
      <c r="H25" s="117">
        <f t="shared" si="2"/>
        <v>7</v>
      </c>
      <c r="I25" s="129">
        <v>3</v>
      </c>
      <c r="J25" s="129">
        <v>4</v>
      </c>
    </row>
    <row r="26" spans="1:10" ht="24.95" customHeight="1" x14ac:dyDescent="0.15">
      <c r="A26" s="38" t="s">
        <v>78</v>
      </c>
      <c r="B26" s="116" t="e">
        <f t="shared" si="0"/>
        <v>#REF!</v>
      </c>
      <c r="C26" s="117" t="e">
        <f>F26+I26+#REF!+#REF!+#REF!</f>
        <v>#REF!</v>
      </c>
      <c r="D26" s="117" t="e">
        <f>G26+J26+#REF!+#REF!+#REF!</f>
        <v>#REF!</v>
      </c>
      <c r="E26" s="104">
        <f t="shared" si="1"/>
        <v>0</v>
      </c>
      <c r="F26" s="118"/>
      <c r="G26" s="118"/>
      <c r="H26" s="117">
        <f t="shared" si="2"/>
        <v>27</v>
      </c>
      <c r="I26" s="130">
        <v>1</v>
      </c>
      <c r="J26" s="130">
        <v>26</v>
      </c>
    </row>
    <row r="27" spans="1:10" ht="24.95" customHeight="1" x14ac:dyDescent="0.15">
      <c r="A27" s="38" t="s">
        <v>145</v>
      </c>
      <c r="B27" s="116" t="e">
        <f t="shared" si="0"/>
        <v>#REF!</v>
      </c>
      <c r="C27" s="117" t="e">
        <f>F27+I27+#REF!+#REF!+#REF!</f>
        <v>#REF!</v>
      </c>
      <c r="D27" s="117" t="e">
        <f>G27+J27+#REF!+#REF!+#REF!</f>
        <v>#REF!</v>
      </c>
      <c r="E27" s="104">
        <f t="shared" si="1"/>
        <v>0</v>
      </c>
      <c r="F27" s="118"/>
      <c r="G27" s="118"/>
      <c r="H27" s="117">
        <f t="shared" si="2"/>
        <v>1</v>
      </c>
      <c r="I27" s="130">
        <v>1</v>
      </c>
      <c r="J27" s="130">
        <v>0</v>
      </c>
    </row>
    <row r="28" spans="1:10" ht="24.95" customHeight="1" x14ac:dyDescent="0.15">
      <c r="A28" s="38" t="s">
        <v>79</v>
      </c>
      <c r="B28" s="116" t="e">
        <f t="shared" si="0"/>
        <v>#REF!</v>
      </c>
      <c r="C28" s="117" t="e">
        <f>F28+I28+#REF!+#REF!+#REF!</f>
        <v>#REF!</v>
      </c>
      <c r="D28" s="117" t="e">
        <f>G28+J28+#REF!+#REF!+#REF!</f>
        <v>#REF!</v>
      </c>
      <c r="E28" s="104">
        <f t="shared" si="1"/>
        <v>0</v>
      </c>
      <c r="F28" s="118"/>
      <c r="G28" s="118"/>
      <c r="H28" s="117">
        <f t="shared" si="2"/>
        <v>6</v>
      </c>
      <c r="I28" s="130">
        <v>5</v>
      </c>
      <c r="J28" s="130">
        <v>1</v>
      </c>
    </row>
    <row r="29" spans="1:10" ht="24.95" customHeight="1" x14ac:dyDescent="0.15">
      <c r="A29" s="38" t="s">
        <v>80</v>
      </c>
      <c r="B29" s="116" t="e">
        <f t="shared" si="0"/>
        <v>#REF!</v>
      </c>
      <c r="C29" s="117" t="e">
        <f>F29+I29+#REF!+#REF!+#REF!</f>
        <v>#REF!</v>
      </c>
      <c r="D29" s="117" t="e">
        <f>G29+J29+#REF!+#REF!+#REF!</f>
        <v>#REF!</v>
      </c>
      <c r="E29" s="104">
        <f t="shared" si="1"/>
        <v>0</v>
      </c>
      <c r="F29" s="118"/>
      <c r="G29" s="118"/>
      <c r="H29" s="117">
        <f t="shared" si="2"/>
        <v>5</v>
      </c>
      <c r="I29" s="129">
        <v>1</v>
      </c>
      <c r="J29" s="129">
        <v>4</v>
      </c>
    </row>
    <row r="30" spans="1:10" ht="24.95" customHeight="1" x14ac:dyDescent="0.15">
      <c r="A30" s="38" t="s">
        <v>81</v>
      </c>
      <c r="B30" s="116" t="e">
        <f t="shared" si="0"/>
        <v>#REF!</v>
      </c>
      <c r="C30" s="117" t="e">
        <f>F30+I30+#REF!+#REF!+#REF!</f>
        <v>#REF!</v>
      </c>
      <c r="D30" s="117" t="e">
        <f>G30+J30+#REF!+#REF!+#REF!</f>
        <v>#REF!</v>
      </c>
      <c r="E30" s="104">
        <f t="shared" si="1"/>
        <v>0</v>
      </c>
      <c r="F30" s="118"/>
      <c r="G30" s="118"/>
      <c r="H30" s="117">
        <f t="shared" si="2"/>
        <v>107</v>
      </c>
      <c r="I30" s="129">
        <v>16</v>
      </c>
      <c r="J30" s="129">
        <v>91</v>
      </c>
    </row>
    <row r="31" spans="1:10" ht="24.95" customHeight="1" x14ac:dyDescent="0.15">
      <c r="A31" s="38" t="s">
        <v>82</v>
      </c>
      <c r="B31" s="116" t="e">
        <f t="shared" si="0"/>
        <v>#REF!</v>
      </c>
      <c r="C31" s="117" t="e">
        <f>F31+I31+#REF!+#REF!+#REF!</f>
        <v>#REF!</v>
      </c>
      <c r="D31" s="117" t="e">
        <f>G31+J31+#REF!+#REF!+#REF!</f>
        <v>#REF!</v>
      </c>
      <c r="E31" s="104">
        <f t="shared" si="1"/>
        <v>0</v>
      </c>
      <c r="F31" s="118"/>
      <c r="G31" s="118"/>
      <c r="H31" s="117">
        <f t="shared" si="2"/>
        <v>2</v>
      </c>
      <c r="I31" s="130">
        <v>2</v>
      </c>
      <c r="J31" s="130">
        <v>0</v>
      </c>
    </row>
    <row r="32" spans="1:10" ht="24.95" customHeight="1" x14ac:dyDescent="0.15">
      <c r="A32" s="157" t="s">
        <v>83</v>
      </c>
      <c r="B32" s="116" t="e">
        <f t="shared" si="0"/>
        <v>#REF!</v>
      </c>
      <c r="C32" s="117" t="e">
        <f>F32+I32+#REF!+#REF!+#REF!</f>
        <v>#REF!</v>
      </c>
      <c r="D32" s="117" t="e">
        <f>G32+J32+#REF!+#REF!+#REF!</f>
        <v>#REF!</v>
      </c>
      <c r="E32" s="104">
        <f t="shared" si="1"/>
        <v>0</v>
      </c>
      <c r="F32" s="118"/>
      <c r="G32" s="118"/>
      <c r="H32" s="117">
        <f t="shared" si="2"/>
        <v>320</v>
      </c>
      <c r="I32" s="130">
        <v>164</v>
      </c>
      <c r="J32" s="130">
        <v>156</v>
      </c>
    </row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mergeCells count="4">
    <mergeCell ref="A3:A4"/>
    <mergeCell ref="B3:D3"/>
    <mergeCell ref="E3:G3"/>
    <mergeCell ref="H3:J3"/>
  </mergeCells>
  <phoneticPr fontId="7" type="noConversion"/>
  <pageMargins left="0.51181102362204722" right="0.27" top="0.55118110236220474" bottom="0.31496062992125984" header="0.39370078740157483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1 구별세대 및 인구</vt:lpstr>
      <vt:lpstr>2_2 중구</vt:lpstr>
      <vt:lpstr>3 구별연령별인구</vt:lpstr>
      <vt:lpstr>4_2 중구</vt:lpstr>
      <vt:lpstr>5 연령별외국인</vt:lpstr>
      <vt:lpstr>6 국적별외국인</vt:lpstr>
      <vt:lpstr>'4_2 중구'!Print_Titles</vt:lpstr>
    </vt:vector>
  </TitlesOfParts>
  <Company>기획관실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2008상반기 주민등록인구통계(기본서)</dc:title>
  <dc:creator>최철훈</dc:creator>
  <dc:description>1월 28일 국적별외국인(기타부문) 수정</dc:description>
  <cp:lastModifiedBy>USER</cp:lastModifiedBy>
  <cp:lastPrinted>2018-10-25T06:16:29Z</cp:lastPrinted>
  <dcterms:created xsi:type="dcterms:W3CDTF">2002-01-14T06:47:46Z</dcterms:created>
  <dcterms:modified xsi:type="dcterms:W3CDTF">2020-11-01T08:54:09Z</dcterms:modified>
</cp:coreProperties>
</file>